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T:\pblincoe\CDFA.PublicWebsite\oars\opca\docs\"/>
    </mc:Choice>
  </mc:AlternateContent>
  <xr:revisionPtr revIDLastSave="0" documentId="8_{A504C4AC-F46B-4DC7-91CC-D94F701CC5ED}" xr6:coauthVersionLast="47" xr6:coauthVersionMax="47" xr10:uidLastSave="{00000000-0000-0000-0000-000000000000}"/>
  <bookViews>
    <workbookView xWindow="-108" yWindow="-108" windowWidth="23256" windowHeight="12456" xr2:uid="{7F1C5BDC-C642-4949-A493-1177ABBAE83D}"/>
  </bookViews>
  <sheets>
    <sheet name="Budget Table and Justificatio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 r="I39" i="2"/>
  <c r="I40" i="2"/>
  <c r="I41" i="2"/>
  <c r="I42" i="2"/>
  <c r="I45" i="2"/>
  <c r="I46" i="2"/>
  <c r="I47" i="2"/>
  <c r="I48" i="2"/>
  <c r="E49" i="2"/>
  <c r="E43" i="2"/>
  <c r="F49" i="2"/>
  <c r="I44" i="2"/>
  <c r="F43" i="2"/>
  <c r="I30" i="2"/>
  <c r="I27" i="2"/>
  <c r="I29" i="2"/>
  <c r="I26" i="2"/>
  <c r="I38" i="2"/>
  <c r="F31" i="2"/>
  <c r="E31" i="2"/>
  <c r="I24" i="2"/>
  <c r="I23" i="2"/>
  <c r="I22" i="2"/>
  <c r="I21" i="2"/>
  <c r="F25" i="2"/>
  <c r="E25" i="2"/>
  <c r="I18" i="2"/>
  <c r="I17" i="2"/>
  <c r="I16" i="2"/>
  <c r="I15" i="2"/>
  <c r="I20" i="2"/>
  <c r="F19" i="2"/>
  <c r="E19" i="2"/>
  <c r="F13" i="2"/>
  <c r="E13" i="2"/>
  <c r="E7" i="2"/>
  <c r="I12" i="2"/>
  <c r="I11" i="2"/>
  <c r="I10" i="2"/>
  <c r="I9" i="2"/>
  <c r="I8" i="2"/>
  <c r="I14" i="2"/>
  <c r="F7" i="2"/>
  <c r="I6" i="2"/>
  <c r="I4" i="2"/>
  <c r="I3" i="2"/>
  <c r="I5" i="2"/>
  <c r="I43" i="2" l="1"/>
  <c r="I49" i="2"/>
  <c r="I25" i="2"/>
  <c r="I19" i="2"/>
  <c r="I31" i="2"/>
  <c r="I13" i="2"/>
  <c r="I7" i="2"/>
  <c r="I50" i="2" l="1"/>
  <c r="I51" i="2" s="1"/>
</calcChain>
</file>

<file path=xl/sharedStrings.xml><?xml version="1.0" encoding="utf-8"?>
<sst xmlns="http://schemas.openxmlformats.org/spreadsheetml/2006/main" count="88" uniqueCount="77">
  <si>
    <t>Year 1</t>
  </si>
  <si>
    <t>Year 2</t>
  </si>
  <si>
    <t>Year 3</t>
  </si>
  <si>
    <t>Total</t>
  </si>
  <si>
    <t>Travel</t>
  </si>
  <si>
    <t>Equipment</t>
  </si>
  <si>
    <t>Indirect (F&amp;A) Costs</t>
  </si>
  <si>
    <t>Budget Category</t>
  </si>
  <si>
    <t>Budget Subcategory</t>
  </si>
  <si>
    <t>Description</t>
  </si>
  <si>
    <t>Personnel</t>
  </si>
  <si>
    <t>Fringe Benefits</t>
  </si>
  <si>
    <t>Other Direct Costs</t>
  </si>
  <si>
    <t xml:space="preserve">In accordance with University policy, explain the costs included in the budgeted fringe benefit percentages used, which could include tuition/fee remission for qualifying personnel to the extent that such costs are provided for by University policy, to estimate the fringe benefit expenses. </t>
  </si>
  <si>
    <t>Salary/wages</t>
  </si>
  <si>
    <t>Operating Expenses</t>
  </si>
  <si>
    <r>
      <t xml:space="preserve">Personnel 2: </t>
    </r>
    <r>
      <rPr>
        <sz val="11"/>
        <color theme="1" tint="0.499984740745262"/>
        <rFont val="Calibri"/>
        <family val="2"/>
        <scheme val="minor"/>
      </rPr>
      <t>25% of salary ($72,487 base salary x 0.25)</t>
    </r>
  </si>
  <si>
    <r>
      <t xml:space="preserve">Personnel 3: </t>
    </r>
    <r>
      <rPr>
        <sz val="11"/>
        <color theme="1" tint="0.499984740745262"/>
        <rFont val="Calibri"/>
        <family val="2"/>
        <scheme val="minor"/>
      </rPr>
      <t>40% of salary ($56,600 base salary x 0.40)</t>
    </r>
  </si>
  <si>
    <r>
      <t xml:space="preserve">Personnel 4: </t>
    </r>
    <r>
      <rPr>
        <sz val="11"/>
        <color theme="1" tint="0.499984740745262"/>
        <rFont val="Calibri"/>
        <family val="2"/>
        <scheme val="minor"/>
      </rPr>
      <t xml:space="preserve">2% of salary ($34,840 base salary x 0.02) </t>
    </r>
  </si>
  <si>
    <r>
      <t xml:space="preserve">Personnel 1: </t>
    </r>
    <r>
      <rPr>
        <sz val="11"/>
        <color theme="1" tint="0.499984740745262"/>
        <rFont val="Calibri"/>
        <family val="2"/>
        <scheme val="minor"/>
      </rPr>
      <t>NA</t>
    </r>
  </si>
  <si>
    <r>
      <t xml:space="preserve">Travel Cost 2: </t>
    </r>
    <r>
      <rPr>
        <sz val="11"/>
        <color theme="1" tint="0.499984740745262"/>
        <rFont val="Calibri"/>
        <family val="2"/>
        <scheme val="minor"/>
      </rPr>
      <t>Gas per trip: $129.41, 35 trips ($129.41 x 35)</t>
    </r>
  </si>
  <si>
    <r>
      <t xml:space="preserve">Travel Cost 4: </t>
    </r>
    <r>
      <rPr>
        <sz val="11"/>
        <color theme="1" tint="0.499984740745262"/>
        <rFont val="Calibri"/>
        <family val="2"/>
        <scheme val="minor"/>
      </rPr>
      <t>Meals: $45, 6 days, two per day ($45 x 6 x 2)</t>
    </r>
  </si>
  <si>
    <r>
      <t>Travel Cost 3:</t>
    </r>
    <r>
      <rPr>
        <sz val="11"/>
        <color theme="1" tint="0.499984740745262"/>
        <rFont val="Calibri"/>
        <family val="2"/>
        <scheme val="minor"/>
      </rPr>
      <t xml:space="preserve"> Lodging: $170, 6 nights ($170 x 6)</t>
    </r>
  </si>
  <si>
    <r>
      <t>Travel Cost 1:</t>
    </r>
    <r>
      <rPr>
        <sz val="11"/>
        <color theme="1" tint="0.499984740745262"/>
        <rFont val="Calibri"/>
        <family val="2"/>
        <scheme val="minor"/>
      </rPr>
      <t xml:space="preserve"> Vehicle: $740/month, 8 months ($740 x 8)</t>
    </r>
  </si>
  <si>
    <r>
      <t xml:space="preserve">Material/Supply 1: </t>
    </r>
    <r>
      <rPr>
        <sz val="11"/>
        <color theme="1" tint="0.499984740745262"/>
        <rFont val="Calibri"/>
        <family val="2"/>
        <scheme val="minor"/>
      </rPr>
      <t>Dram vials: $160, 2 units ($160 x 2)</t>
    </r>
  </si>
  <si>
    <r>
      <t xml:space="preserve">Material/Supply 2: </t>
    </r>
    <r>
      <rPr>
        <sz val="11"/>
        <color theme="1" tint="0.499984740745262"/>
        <rFont val="Calibri"/>
        <family val="2"/>
        <scheme val="minor"/>
      </rPr>
      <t>Brushes: $10, 3 units ($10 x 3)</t>
    </r>
  </si>
  <si>
    <r>
      <t xml:space="preserve">Material/Supply 3: </t>
    </r>
    <r>
      <rPr>
        <sz val="11"/>
        <color theme="1" tint="0.499984740745262"/>
        <rFont val="Calibri"/>
        <family val="2"/>
        <scheme val="minor"/>
      </rPr>
      <t>Ziplock bags: $25, 8 units ($25 x 8)</t>
    </r>
  </si>
  <si>
    <r>
      <t>Material/Supply 4:</t>
    </r>
    <r>
      <rPr>
        <sz val="11"/>
        <color theme="1" tint="0.499984740745262"/>
        <rFont val="Calibri"/>
        <family val="2"/>
        <scheme val="minor"/>
      </rPr>
      <t xml:space="preserve"> Aspirators: $35, 2 units ($34 x 2)</t>
    </r>
  </si>
  <si>
    <r>
      <t>Material/Supply 5:</t>
    </r>
    <r>
      <rPr>
        <sz val="11"/>
        <color theme="1" tint="0.499984740745262"/>
        <rFont val="Calibri"/>
        <family val="2"/>
        <scheme val="minor"/>
      </rPr>
      <t xml:space="preserve"> Ethanol: $500, 1 unit ($500 x 1)</t>
    </r>
  </si>
  <si>
    <t>Material &amp; Supplies</t>
  </si>
  <si>
    <r>
      <t>Equipment 1:</t>
    </r>
    <r>
      <rPr>
        <sz val="11"/>
        <color theme="1" tint="0.499984740745262"/>
        <rFont val="Calibri"/>
        <family val="2"/>
        <scheme val="minor"/>
      </rPr>
      <t xml:space="preserve"> Growth chambers: $12,000, 2 units</t>
    </r>
  </si>
  <si>
    <t>All total direct costs minus excluded costs such as tuition, subawards, grant funds, and equipment.</t>
  </si>
  <si>
    <t>Modified Total Direct Costs (MTDC)</t>
  </si>
  <si>
    <t>Total Costs per Year</t>
  </si>
  <si>
    <t>Total Costs for Proposed Project Period</t>
  </si>
  <si>
    <r>
      <rPr>
        <b/>
        <sz val="11"/>
        <color theme="1"/>
        <rFont val="Calibri"/>
        <family val="2"/>
        <scheme val="minor"/>
      </rPr>
      <t xml:space="preserve">Name: </t>
    </r>
    <r>
      <rPr>
        <sz val="11"/>
        <color theme="1"/>
        <rFont val="Calibri"/>
        <family val="2"/>
        <scheme val="minor"/>
      </rPr>
      <t xml:space="preserve">Starting with the Principal Investigator list the names of all known personnel who will be involved on the project for each year of the proposed project period. Include all collaborating investigators, individuals in training, technical and support staff or include as “to be determined” (TBD). </t>
    </r>
    <r>
      <rPr>
        <b/>
        <sz val="11"/>
        <color theme="1"/>
        <rFont val="Calibri"/>
        <family val="2"/>
        <scheme val="minor"/>
      </rPr>
      <t>Role on the project:</t>
    </r>
    <r>
      <rPr>
        <sz val="11"/>
        <color theme="1"/>
        <rFont val="Calibri"/>
        <family val="2"/>
        <scheme val="minor"/>
      </rPr>
      <t xml:space="preserve"> For all personnel, include position title, function, and a percentage level of effort (as appropriate), including TBD positions.</t>
    </r>
  </si>
  <si>
    <r>
      <t xml:space="preserve">Personnel 4: </t>
    </r>
    <r>
      <rPr>
        <sz val="11"/>
        <color theme="1" tint="0.499984740745262"/>
        <rFont val="Calibri"/>
        <family val="2"/>
        <scheme val="minor"/>
      </rPr>
      <t>TBD: Undergraduate Research Assistant; Colony maintenance; 28.25% effort ($34,840 base salary x 0.2825)</t>
    </r>
  </si>
  <si>
    <r>
      <t xml:space="preserve">Personnel 3: </t>
    </r>
    <r>
      <rPr>
        <sz val="11"/>
        <color theme="1" tint="0.499984740745262"/>
        <rFont val="Calibri"/>
        <family val="2"/>
        <scheme val="minor"/>
      </rPr>
      <t>TBD: Junior Specialist; Sampling; 30% effort ($56,600 base salary x 0.30)</t>
    </r>
  </si>
  <si>
    <r>
      <t xml:space="preserve">Personnel 2: </t>
    </r>
    <r>
      <rPr>
        <sz val="11"/>
        <color theme="1" tint="0.499984740745262"/>
        <rFont val="Calibri"/>
        <family val="2"/>
        <scheme val="minor"/>
      </rPr>
      <t>Dr. John Doe: Postdoctoral Scholar; Data collection and analysis; 60% effort ($72,487 base salary x 0.60)</t>
    </r>
  </si>
  <si>
    <r>
      <t xml:space="preserve">Personnel 1: </t>
    </r>
    <r>
      <rPr>
        <sz val="11"/>
        <color theme="1" tint="0.499984740745262"/>
        <rFont val="Calibri"/>
        <family val="2"/>
        <scheme val="minor"/>
      </rPr>
      <t>Dr. Jane Doe: PI; Leading the project; no salary requested</t>
    </r>
  </si>
  <si>
    <t>Personnel 5:</t>
  </si>
  <si>
    <t>Travel Cost 5:</t>
  </si>
  <si>
    <t>Equipment 2:</t>
  </si>
  <si>
    <t>Equipment 3:</t>
  </si>
  <si>
    <t>Equipment 4:</t>
  </si>
  <si>
    <t>Equipment 5:</t>
  </si>
  <si>
    <t>Other Direct Cost 1 (Please specify):</t>
  </si>
  <si>
    <t>Other Direct Cost 2 (Please specify):</t>
  </si>
  <si>
    <t>Other Direct Cost 3 (Please specify):</t>
  </si>
  <si>
    <t>Other Direct Cost 4 (Please specify):</t>
  </si>
  <si>
    <t>Other Direct Cost 5 (Please specify):</t>
  </si>
  <si>
    <t>Note: Applicants may add additional rows as needed for itemized expenses.</t>
  </si>
  <si>
    <r>
      <t xml:space="preserve">Justification: </t>
    </r>
    <r>
      <rPr>
        <b/>
        <sz val="12"/>
        <color theme="1" tint="0.499984740745262"/>
        <rFont val="Calibri"/>
        <family val="2"/>
        <scheme val="minor"/>
      </rPr>
      <t>Example</t>
    </r>
  </si>
  <si>
    <t>Year 4</t>
  </si>
  <si>
    <t>Consultant/Contractor Costs</t>
  </si>
  <si>
    <t>Itemize and justify all consumable materials with an acquisition cost less than $10,000 per unit. Supplies must be used exclusively for the project. For each grant year, provide an itemized list, the dollar amount per item, and a description of how it supports project goals. Theft sensitive equipment (under $10,000) must be justified and tracked separately in accordance with State Contracting Manual Section 7.29</t>
  </si>
  <si>
    <t>Itemize and justify each equipment item with an acquisition cost of $10,000 or greater per unit with a useful life of more than one year.</t>
  </si>
  <si>
    <r>
      <t xml:space="preserve">Provide the names and organizational affiliations of all consultants. Describe the services to be performed, and include the number of days of anticipated consultation, the expected rate of compensation, travel, per diem, and other related costs. </t>
    </r>
    <r>
      <rPr>
        <b/>
        <sz val="11"/>
        <color theme="1"/>
        <rFont val="Calibri"/>
        <family val="2"/>
        <scheme val="minor"/>
      </rPr>
      <t>Note:</t>
    </r>
    <r>
      <rPr>
        <sz val="11"/>
        <color theme="1"/>
        <rFont val="Calibri"/>
        <family val="2"/>
        <scheme val="minor"/>
      </rPr>
      <t xml:space="preserve"> Consultants are individuals/organizations who provide expert advisory or other services for brief or limited periods and do not provide a percentage of effort to the project or program. Consultants are not involved in the scientific or technical direction of the project as a whole. </t>
    </r>
  </si>
  <si>
    <t>Consultant/Contractor 1:</t>
  </si>
  <si>
    <t>Consultant/Contractor 2:</t>
  </si>
  <si>
    <t>Consultant/Contractor 3:</t>
  </si>
  <si>
    <t>Consultant/Contractor 4:</t>
  </si>
  <si>
    <t>Consultant/Contractor 5:</t>
  </si>
  <si>
    <t>Subawardee  Costs</t>
  </si>
  <si>
    <t>Subawardee 1:</t>
  </si>
  <si>
    <t>Subawardee 2:</t>
  </si>
  <si>
    <t>Subawardee 3:</t>
  </si>
  <si>
    <t>Subawardee 4:</t>
  </si>
  <si>
    <t>Subawardee 5:</t>
  </si>
  <si>
    <r>
      <rPr>
        <sz val="11"/>
        <rFont val="Calibri"/>
        <family val="2"/>
        <scheme val="minor"/>
      </rPr>
      <t xml:space="preserve">Each participating consortium organization </t>
    </r>
    <r>
      <rPr>
        <b/>
        <sz val="11"/>
        <rFont val="Calibri"/>
        <family val="2"/>
        <scheme val="minor"/>
      </rPr>
      <t>must submit a separate budget table and justification</t>
    </r>
    <r>
      <rPr>
        <sz val="11"/>
        <rFont val="Calibri"/>
        <family val="2"/>
        <scheme val="minor"/>
      </rPr>
      <t xml:space="preserve"> for the subawardee, and enter the total requested funds here.</t>
    </r>
  </si>
  <si>
    <t>Itemize and explain any additional expenses not covered above. This includes, but is not limited to, greenhouse rentals, quarantine costs, conference/ meeting registrations, communications, speaker/trainer fees, publication costs, and data collection. Specifically justify costs that may typically be treated as indirect costs. For example, if insurance, telecommunication, or IT costs are charged as a direct expense, explain reason and methodology.</t>
  </si>
  <si>
    <r>
      <t xml:space="preserve">Itemize all travel requests separately by trip and provide information only for the categories that apply to your travel: destination, purpose of trip, number of trips, traveler names or positions, number of days traveling, estimated airfare, ground transportation, and mileage costs, and estimated lodging and meals costs. Should the application include a request for travel outside of the state of California, justify the need for those out-of-state trips separately and completely. </t>
    </r>
    <r>
      <rPr>
        <b/>
        <sz val="11"/>
        <color theme="1"/>
        <rFont val="Calibri"/>
        <family val="2"/>
        <scheme val="minor"/>
      </rPr>
      <t xml:space="preserve">Note on Rates: </t>
    </r>
    <r>
      <rPr>
        <sz val="11"/>
        <color theme="1"/>
        <rFont val="Calibri"/>
        <family val="2"/>
        <scheme val="minor"/>
      </rPr>
      <t xml:space="preserve">Maximum allowable rates are those established by the </t>
    </r>
    <r>
      <rPr>
        <u/>
        <sz val="11"/>
        <color theme="1"/>
        <rFont val="Calibri"/>
        <family val="2"/>
        <scheme val="minor"/>
      </rPr>
      <t>California Department of Human Resources (CalHR)</t>
    </r>
    <r>
      <rPr>
        <sz val="11"/>
        <color theme="1"/>
        <rFont val="Calibri"/>
        <family val="2"/>
        <scheme val="minor"/>
      </rPr>
      <t xml:space="preserve"> at the time of travel. </t>
    </r>
    <r>
      <rPr>
        <b/>
        <sz val="11"/>
        <color theme="1"/>
        <rFont val="Calibri"/>
        <family val="2"/>
        <scheme val="minor"/>
      </rPr>
      <t xml:space="preserve">Federal entities: </t>
    </r>
    <r>
      <rPr>
        <sz val="11"/>
        <color theme="1"/>
        <rFont val="Calibri"/>
        <family val="2"/>
        <scheme val="minor"/>
      </rPr>
      <t xml:space="preserve">Use Federal Travel Regulation rates, issued by </t>
    </r>
    <r>
      <rPr>
        <u/>
        <sz val="11"/>
        <color theme="1"/>
        <rFont val="Calibri"/>
        <family val="2"/>
        <scheme val="minor"/>
      </rPr>
      <t>General Services Administration (GSA)</t>
    </r>
    <r>
      <rPr>
        <sz val="11"/>
        <color theme="1"/>
        <rFont val="Calibri"/>
        <family val="2"/>
        <scheme val="minor"/>
      </rPr>
      <t xml:space="preserve">, including maximum per diem and subsistence rates. Receipts must be maintained to support the expenditure claimed.  
</t>
    </r>
    <r>
      <rPr>
        <b/>
        <sz val="11"/>
        <color theme="1"/>
        <rFont val="Calibri"/>
        <family val="2"/>
        <scheme val="minor"/>
      </rPr>
      <t>Colleges and Universities:</t>
    </r>
    <r>
      <rPr>
        <sz val="11"/>
        <color theme="1"/>
        <rFont val="Calibri"/>
        <family val="2"/>
        <scheme val="minor"/>
      </rPr>
      <t xml:space="preserve"> Must comply with your institution’s travel policies.</t>
    </r>
  </si>
  <si>
    <r>
      <t xml:space="preserve">Indirect costs cover facilities and administrative expenses not directly tied to grant activities (e.g., administrative/clerical services, rent, utilities, internet, telephone, maintenance, and general office supplies). Please refer to </t>
    </r>
    <r>
      <rPr>
        <u/>
        <sz val="11"/>
        <color theme="1"/>
        <rFont val="Calibri"/>
        <family val="2"/>
        <scheme val="minor"/>
      </rPr>
      <t>OPCA’s Indirect Cost Policy</t>
    </r>
    <r>
      <rPr>
        <sz val="11"/>
        <color theme="1"/>
        <rFont val="Calibri"/>
        <family val="2"/>
        <scheme val="minor"/>
      </rPr>
      <t xml:space="preserve"> for detailed guidelines.</t>
    </r>
  </si>
  <si>
    <t>Resource links:</t>
  </si>
  <si>
    <t>California Department of Human Resources (CalHR)</t>
  </si>
  <si>
    <t>General Services Administration (GSA)</t>
  </si>
  <si>
    <t>OPCA’s Indirect Cost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</si>
</sst>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sz val="11"/>
      <name val="Calibri"/>
      <family val="2"/>
      <scheme val="minor"/>
    </font>
    <font>
      <i/>
      <sz val="11"/>
      <color theme="1"/>
      <name val="Calibri"/>
      <family val="2"/>
    </font>
    <font>
      <sz val="11"/>
      <color rgb="FF000000"/>
      <name val="Calibri"/>
      <family val="2"/>
      <scheme val="minor"/>
    </font>
    <font>
      <b/>
      <sz val="11"/>
      <color theme="1"/>
      <name val="Calibri"/>
      <family val="2"/>
      <scheme val="minor"/>
    </font>
    <font>
      <sz val="11"/>
      <color theme="1" tint="0.499984740745262"/>
      <name val="Calibri"/>
      <family val="2"/>
      <scheme val="minor"/>
    </font>
    <font>
      <i/>
      <sz val="11"/>
      <color theme="1" tint="0.499984740745262"/>
      <name val="Calibri"/>
      <family val="2"/>
      <scheme val="minor"/>
    </font>
    <font>
      <i/>
      <sz val="11"/>
      <color theme="1" tint="0.499984740745262"/>
      <name val="Calibri"/>
      <family val="2"/>
    </font>
    <font>
      <b/>
      <sz val="12"/>
      <color theme="1" tint="0.499984740745262"/>
      <name val="Calibri"/>
      <family val="2"/>
      <scheme val="minor"/>
    </font>
    <font>
      <b/>
      <sz val="12"/>
      <color theme="1" tint="0.14999847407452621"/>
      <name val="Calibri"/>
      <family val="2"/>
      <scheme val="minor"/>
    </font>
    <font>
      <b/>
      <sz val="14"/>
      <color theme="1"/>
      <name val="Calibri"/>
      <family val="2"/>
      <scheme val="minor"/>
    </font>
    <font>
      <b/>
      <sz val="11"/>
      <name val="Calibri"/>
      <family val="2"/>
      <scheme val="minor"/>
    </font>
    <font>
      <u/>
      <sz val="12"/>
      <color theme="10"/>
      <name val="Calibri"/>
      <family val="2"/>
      <scheme val="minor"/>
    </font>
    <font>
      <u/>
      <sz val="11"/>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5" fillId="0" borderId="0" applyFont="0" applyFill="0" applyBorder="0" applyAlignment="0" applyProtection="0"/>
    <xf numFmtId="0" fontId="19" fillId="0" borderId="0" applyNumberFormat="0" applyFill="0" applyBorder="0" applyAlignment="0" applyProtection="0"/>
  </cellStyleXfs>
  <cellXfs count="64">
    <xf numFmtId="0" fontId="0" fillId="0" borderId="0" xfId="0"/>
    <xf numFmtId="0" fontId="0" fillId="0" borderId="0" xfId="0" applyAlignment="1">
      <alignment vertical="top" wrapText="1"/>
    </xf>
    <xf numFmtId="0" fontId="0" fillId="0" borderId="0" xfId="0" applyAlignment="1">
      <alignment wrapText="1"/>
    </xf>
    <xf numFmtId="164" fontId="0" fillId="0" borderId="0" xfId="0" applyNumberFormat="1"/>
    <xf numFmtId="0" fontId="0" fillId="0" borderId="1" xfId="0" applyBorder="1"/>
    <xf numFmtId="0" fontId="12" fillId="0" borderId="1" xfId="0" applyFont="1" applyBorder="1" applyAlignment="1">
      <alignment vertical="top" wrapText="1"/>
    </xf>
    <xf numFmtId="43" fontId="15" fillId="0" borderId="1" xfId="0" applyNumberFormat="1" applyFont="1" applyBorder="1" applyAlignment="1">
      <alignment vertical="center"/>
    </xf>
    <xf numFmtId="43" fontId="16" fillId="4" borderId="1" xfId="0" applyNumberFormat="1" applyFont="1" applyFill="1" applyBorder="1" applyAlignment="1">
      <alignment vertical="center"/>
    </xf>
    <xf numFmtId="0" fontId="4" fillId="4" borderId="1" xfId="0" applyFont="1" applyFill="1" applyBorder="1" applyAlignment="1">
      <alignment vertical="center" wrapText="1"/>
    </xf>
    <xf numFmtId="0" fontId="11" fillId="0" borderId="1" xfId="0" applyFont="1" applyBorder="1" applyAlignment="1">
      <alignment horizontal="left" vertical="top" wrapText="1"/>
    </xf>
    <xf numFmtId="0" fontId="3" fillId="0" borderId="1" xfId="0" applyFont="1" applyBorder="1" applyAlignment="1">
      <alignment horizontal="left" vertical="top" wrapText="1"/>
    </xf>
    <xf numFmtId="43" fontId="9" fillId="0" borderId="1" xfId="1" applyFont="1" applyBorder="1"/>
    <xf numFmtId="43" fontId="14" fillId="0" borderId="1" xfId="1" applyFont="1" applyBorder="1"/>
    <xf numFmtId="0" fontId="7" fillId="0" borderId="1" xfId="0" applyFont="1" applyBorder="1" applyAlignment="1">
      <alignment horizontal="left" vertical="top" wrapText="1"/>
    </xf>
    <xf numFmtId="43" fontId="13" fillId="0" borderId="1" xfId="1" applyFont="1" applyBorder="1"/>
    <xf numFmtId="43" fontId="13" fillId="0" borderId="1" xfId="1" applyFont="1" applyBorder="1" applyAlignment="1">
      <alignment horizontal="right" vertical="top"/>
    </xf>
    <xf numFmtId="43" fontId="13" fillId="0" borderId="1" xfId="1" applyFont="1" applyBorder="1" applyAlignment="1">
      <alignment horizontal="right" vertical="top"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43" fontId="13" fillId="0" borderId="1" xfId="1" applyFont="1" applyBorder="1" applyAlignment="1">
      <alignment horizontal="left" vertical="top"/>
    </xf>
    <xf numFmtId="164" fontId="12" fillId="0" borderId="1" xfId="1" applyNumberFormat="1" applyFont="1" applyBorder="1" applyAlignment="1">
      <alignment horizontal="right" vertical="top" wrapText="1"/>
    </xf>
    <xf numFmtId="164" fontId="12" fillId="0" borderId="1" xfId="1" applyNumberFormat="1" applyFont="1" applyBorder="1" applyAlignment="1">
      <alignment horizontal="right" vertical="top"/>
    </xf>
    <xf numFmtId="164" fontId="12" fillId="0" borderId="1" xfId="1" applyNumberFormat="1" applyFont="1" applyBorder="1" applyAlignment="1">
      <alignment horizontal="left" vertical="top" wrapText="1"/>
    </xf>
    <xf numFmtId="164" fontId="12" fillId="0" borderId="1" xfId="1" applyNumberFormat="1" applyFont="1" applyBorder="1" applyAlignment="1">
      <alignment horizontal="left" vertical="top"/>
    </xf>
    <xf numFmtId="164" fontId="13" fillId="0" borderId="1" xfId="1" applyNumberFormat="1" applyFont="1" applyBorder="1" applyAlignment="1">
      <alignment horizontal="left" vertical="top"/>
    </xf>
    <xf numFmtId="0" fontId="11" fillId="0" borderId="1" xfId="0" applyFont="1" applyBorder="1" applyAlignment="1">
      <alignment vertical="top" wrapText="1"/>
    </xf>
    <xf numFmtId="0" fontId="8" fillId="0" borderId="1" xfId="0" applyFont="1" applyBorder="1" applyAlignment="1">
      <alignment vertical="top" wrapText="1"/>
    </xf>
    <xf numFmtId="0" fontId="4" fillId="2"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17" fillId="5" borderId="8" xfId="0" applyFont="1" applyFill="1" applyBorder="1" applyAlignment="1">
      <alignment horizontal="left" vertical="center"/>
    </xf>
    <xf numFmtId="0" fontId="0" fillId="5" borderId="9" xfId="0" applyFill="1" applyBorder="1" applyAlignment="1">
      <alignment vertical="top"/>
    </xf>
    <xf numFmtId="0" fontId="0" fillId="5" borderId="9" xfId="0" applyFill="1" applyBorder="1"/>
    <xf numFmtId="0" fontId="0" fillId="5" borderId="10" xfId="0" applyFill="1" applyBorder="1"/>
    <xf numFmtId="0" fontId="19" fillId="5" borderId="11" xfId="2" applyFill="1" applyBorder="1" applyAlignment="1">
      <alignment vertical="top"/>
    </xf>
    <xf numFmtId="0" fontId="0" fillId="5" borderId="0" xfId="0" applyFill="1" applyAlignment="1">
      <alignment vertical="top"/>
    </xf>
    <xf numFmtId="0" fontId="0" fillId="5" borderId="0" xfId="0" applyFill="1"/>
    <xf numFmtId="0" fontId="0" fillId="5" borderId="12" xfId="0" applyFill="1" applyBorder="1"/>
    <xf numFmtId="0" fontId="19" fillId="5" borderId="13" xfId="2" applyFill="1" applyBorder="1" applyAlignment="1">
      <alignment vertical="top"/>
    </xf>
    <xf numFmtId="0" fontId="0" fillId="5" borderId="14" xfId="0" applyFill="1" applyBorder="1" applyAlignment="1">
      <alignment vertical="top"/>
    </xf>
    <xf numFmtId="0" fontId="0" fillId="5" borderId="14" xfId="0" applyFill="1" applyBorder="1"/>
    <xf numFmtId="0" fontId="0" fillId="5" borderId="15" xfId="0" applyFill="1" applyBorder="1"/>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2"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17" fillId="5" borderId="2"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8" fillId="0" borderId="1" xfId="0" applyFont="1" applyBorder="1" applyAlignment="1">
      <alignment horizontal="left" vertical="top" wrapText="1"/>
    </xf>
    <xf numFmtId="0" fontId="18" fillId="0" borderId="1" xfId="0" applyFont="1" applyBorder="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nefits.calhr.ca.gov/state-employees/work-resources/travel-reimbursements/" TargetMode="External"/><Relationship Id="rId2" Type="http://schemas.openxmlformats.org/officeDocument/2006/relationships/hyperlink" Target="https://www.gsa.gov/policy-regulations/policy/travel-management-policy-overview" TargetMode="External"/><Relationship Id="rId1" Type="http://schemas.openxmlformats.org/officeDocument/2006/relationships/hyperlink" Target="https://www.cdfa.ca.gov/oars/opca/docs/opca_indirect_costs_polici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346CA-A350-4BAC-84B3-F8281873B2B9}">
  <dimension ref="A1:Q53"/>
  <sheetViews>
    <sheetView tabSelected="1" topLeftCell="A32" zoomScale="90" zoomScaleNormal="90" workbookViewId="0">
      <selection activeCell="C61" sqref="C61"/>
    </sheetView>
  </sheetViews>
  <sheetFormatPr defaultRowHeight="15.6" x14ac:dyDescent="0.3"/>
  <cols>
    <col min="1" max="1" width="29.3984375" style="2" customWidth="1"/>
    <col min="2" max="2" width="20.8984375" style="2" customWidth="1"/>
    <col min="3" max="3" width="98.69921875" style="2" customWidth="1"/>
    <col min="4" max="4" width="54.09765625" style="2" customWidth="1"/>
    <col min="5" max="5" width="14.296875" customWidth="1"/>
    <col min="6" max="8" width="14.8984375" customWidth="1"/>
    <col min="9" max="9" width="13.796875" customWidth="1"/>
    <col min="15" max="15" width="9.69921875" customWidth="1"/>
    <col min="17" max="17" width="21.69921875" customWidth="1"/>
  </cols>
  <sheetData>
    <row r="1" spans="1:17" s="2" customFormat="1" ht="33" customHeight="1" x14ac:dyDescent="0.3">
      <c r="A1" s="27" t="s">
        <v>7</v>
      </c>
      <c r="B1" s="27" t="s">
        <v>8</v>
      </c>
      <c r="C1" s="27" t="s">
        <v>9</v>
      </c>
      <c r="D1" s="29" t="s">
        <v>52</v>
      </c>
      <c r="E1" s="28" t="s">
        <v>0</v>
      </c>
      <c r="F1" s="28" t="s">
        <v>1</v>
      </c>
      <c r="G1" s="28" t="s">
        <v>2</v>
      </c>
      <c r="H1" s="28" t="s">
        <v>53</v>
      </c>
      <c r="I1" s="28" t="s">
        <v>3</v>
      </c>
      <c r="K1" s="59" t="s">
        <v>51</v>
      </c>
      <c r="L1" s="60"/>
      <c r="M1" s="60"/>
      <c r="N1" s="60"/>
      <c r="O1" s="60"/>
      <c r="P1" s="60"/>
      <c r="Q1" s="61"/>
    </row>
    <row r="2" spans="1:17" ht="18" x14ac:dyDescent="0.3">
      <c r="A2" s="49" t="s">
        <v>10</v>
      </c>
      <c r="B2" s="46" t="s">
        <v>14</v>
      </c>
      <c r="C2" s="46" t="s">
        <v>35</v>
      </c>
      <c r="D2" s="10" t="s">
        <v>39</v>
      </c>
      <c r="E2" s="11">
        <v>0</v>
      </c>
      <c r="F2" s="11"/>
      <c r="G2" s="11"/>
      <c r="H2" s="11"/>
      <c r="I2" s="11">
        <f t="shared" ref="I2:I27" si="0">SUM(E2:H2)</f>
        <v>0</v>
      </c>
      <c r="J2" s="1"/>
      <c r="K2" s="32" t="s">
        <v>73</v>
      </c>
      <c r="L2" s="33"/>
      <c r="M2" s="34"/>
      <c r="N2" s="34"/>
      <c r="O2" s="34"/>
      <c r="P2" s="34"/>
      <c r="Q2" s="35"/>
    </row>
    <row r="3" spans="1:17" ht="28.8" x14ac:dyDescent="0.3">
      <c r="A3" s="49"/>
      <c r="B3" s="46"/>
      <c r="C3" s="46"/>
      <c r="D3" s="10" t="s">
        <v>38</v>
      </c>
      <c r="E3" s="12">
        <v>42284</v>
      </c>
      <c r="F3" s="12"/>
      <c r="G3" s="12"/>
      <c r="H3" s="12"/>
      <c r="I3" s="12">
        <f t="shared" si="0"/>
        <v>42284</v>
      </c>
      <c r="J3" s="1"/>
      <c r="K3" s="36" t="s">
        <v>74</v>
      </c>
      <c r="L3" s="37"/>
      <c r="M3" s="38"/>
      <c r="N3" s="38"/>
      <c r="O3" s="38"/>
      <c r="P3" s="38"/>
      <c r="Q3" s="39"/>
    </row>
    <row r="4" spans="1:17" ht="28.8" x14ac:dyDescent="0.3">
      <c r="A4" s="49"/>
      <c r="B4" s="46"/>
      <c r="C4" s="46"/>
      <c r="D4" s="10" t="s">
        <v>37</v>
      </c>
      <c r="E4" s="12">
        <v>16980</v>
      </c>
      <c r="F4" s="12"/>
      <c r="G4" s="12"/>
      <c r="H4" s="12"/>
      <c r="I4" s="12">
        <f t="shared" si="0"/>
        <v>16980</v>
      </c>
      <c r="J4" s="1"/>
      <c r="K4" s="36" t="s">
        <v>75</v>
      </c>
      <c r="L4" s="37"/>
      <c r="M4" s="38"/>
      <c r="N4" s="38"/>
      <c r="O4" s="38"/>
      <c r="P4" s="38"/>
      <c r="Q4" s="39"/>
    </row>
    <row r="5" spans="1:17" ht="28.8" x14ac:dyDescent="0.3">
      <c r="A5" s="49"/>
      <c r="B5" s="46"/>
      <c r="C5" s="46"/>
      <c r="D5" s="10" t="s">
        <v>36</v>
      </c>
      <c r="E5" s="12">
        <v>9842</v>
      </c>
      <c r="F5" s="12"/>
      <c r="G5" s="12"/>
      <c r="H5" s="12"/>
      <c r="I5" s="12">
        <f t="shared" si="0"/>
        <v>9842</v>
      </c>
      <c r="J5" s="1"/>
      <c r="K5" s="40" t="s">
        <v>76</v>
      </c>
      <c r="L5" s="41"/>
      <c r="M5" s="42"/>
      <c r="N5" s="42"/>
      <c r="O5" s="42"/>
      <c r="P5" s="42"/>
      <c r="Q5" s="43"/>
    </row>
    <row r="6" spans="1:17" x14ac:dyDescent="0.3">
      <c r="A6" s="49"/>
      <c r="B6" s="46"/>
      <c r="C6" s="46"/>
      <c r="D6" s="10" t="s">
        <v>40</v>
      </c>
      <c r="E6" s="12"/>
      <c r="F6" s="12"/>
      <c r="G6" s="12"/>
      <c r="H6" s="12"/>
      <c r="I6" s="12">
        <f t="shared" si="0"/>
        <v>0</v>
      </c>
      <c r="J6" s="1"/>
      <c r="K6" s="1"/>
      <c r="L6" s="1"/>
    </row>
    <row r="7" spans="1:17" x14ac:dyDescent="0.3">
      <c r="A7" s="49"/>
      <c r="B7" s="46"/>
      <c r="C7" s="46"/>
      <c r="D7" s="13" t="s">
        <v>3</v>
      </c>
      <c r="E7" s="12">
        <f>SUM(E2:E6)</f>
        <v>69106</v>
      </c>
      <c r="F7" s="12">
        <f>SUM(F2:F6)</f>
        <v>0</v>
      </c>
      <c r="G7" s="12"/>
      <c r="H7" s="12"/>
      <c r="I7" s="12">
        <f t="shared" si="0"/>
        <v>69106</v>
      </c>
      <c r="J7" s="1"/>
      <c r="K7" s="1"/>
      <c r="L7" s="1"/>
    </row>
    <row r="8" spans="1:17" x14ac:dyDescent="0.3">
      <c r="A8" s="49"/>
      <c r="B8" s="46" t="s">
        <v>11</v>
      </c>
      <c r="C8" s="46" t="s">
        <v>13</v>
      </c>
      <c r="D8" s="10" t="s">
        <v>19</v>
      </c>
      <c r="E8" s="14"/>
      <c r="F8" s="14"/>
      <c r="G8" s="14"/>
      <c r="H8" s="14"/>
      <c r="I8" s="15">
        <f t="shared" si="0"/>
        <v>0</v>
      </c>
      <c r="M8" s="3"/>
    </row>
    <row r="9" spans="1:17" x14ac:dyDescent="0.3">
      <c r="A9" s="49"/>
      <c r="B9" s="47"/>
      <c r="C9" s="46"/>
      <c r="D9" s="10" t="s">
        <v>16</v>
      </c>
      <c r="E9" s="14">
        <v>6099</v>
      </c>
      <c r="F9" s="14"/>
      <c r="G9" s="14"/>
      <c r="H9" s="14"/>
      <c r="I9" s="15">
        <f t="shared" si="0"/>
        <v>6099</v>
      </c>
    </row>
    <row r="10" spans="1:17" x14ac:dyDescent="0.3">
      <c r="A10" s="49"/>
      <c r="B10" s="47"/>
      <c r="C10" s="46"/>
      <c r="D10" s="10" t="s">
        <v>17</v>
      </c>
      <c r="E10" s="14">
        <v>7061</v>
      </c>
      <c r="F10" s="14"/>
      <c r="G10" s="14"/>
      <c r="H10" s="14"/>
      <c r="I10" s="15">
        <f t="shared" si="0"/>
        <v>7061</v>
      </c>
    </row>
    <row r="11" spans="1:17" x14ac:dyDescent="0.3">
      <c r="A11" s="49"/>
      <c r="B11" s="47"/>
      <c r="C11" s="46"/>
      <c r="D11" s="10" t="s">
        <v>18</v>
      </c>
      <c r="E11" s="14">
        <v>5024</v>
      </c>
      <c r="F11" s="14"/>
      <c r="G11" s="14"/>
      <c r="H11" s="14"/>
      <c r="I11" s="15">
        <f t="shared" si="0"/>
        <v>5024</v>
      </c>
    </row>
    <row r="12" spans="1:17" x14ac:dyDescent="0.3">
      <c r="A12" s="49"/>
      <c r="B12" s="47"/>
      <c r="C12" s="46"/>
      <c r="D12" s="10" t="s">
        <v>40</v>
      </c>
      <c r="E12" s="14"/>
      <c r="F12" s="14"/>
      <c r="G12" s="14"/>
      <c r="H12" s="14"/>
      <c r="I12" s="15">
        <f t="shared" si="0"/>
        <v>0</v>
      </c>
    </row>
    <row r="13" spans="1:17" x14ac:dyDescent="0.3">
      <c r="A13" s="49"/>
      <c r="B13" s="47"/>
      <c r="C13" s="46"/>
      <c r="D13" s="13" t="s">
        <v>3</v>
      </c>
      <c r="E13" s="16">
        <f>SUM(E8:E12)</f>
        <v>18184</v>
      </c>
      <c r="F13" s="16">
        <f>SUM(F8:F12)</f>
        <v>0</v>
      </c>
      <c r="G13" s="16"/>
      <c r="H13" s="16"/>
      <c r="I13" s="15">
        <f t="shared" si="0"/>
        <v>18184</v>
      </c>
    </row>
    <row r="14" spans="1:17" ht="21" customHeight="1" x14ac:dyDescent="0.3">
      <c r="A14" s="49" t="s">
        <v>15</v>
      </c>
      <c r="B14" s="62" t="s">
        <v>4</v>
      </c>
      <c r="C14" s="48" t="s">
        <v>71</v>
      </c>
      <c r="D14" s="18" t="s">
        <v>23</v>
      </c>
      <c r="E14" s="16">
        <v>5920</v>
      </c>
      <c r="F14" s="16"/>
      <c r="G14" s="16"/>
      <c r="H14" s="16"/>
      <c r="I14" s="15">
        <f t="shared" si="0"/>
        <v>5920</v>
      </c>
    </row>
    <row r="15" spans="1:17" ht="21" customHeight="1" x14ac:dyDescent="0.3">
      <c r="A15" s="49"/>
      <c r="B15" s="62"/>
      <c r="C15" s="47"/>
      <c r="D15" s="18" t="s">
        <v>20</v>
      </c>
      <c r="E15" s="16">
        <v>4529</v>
      </c>
      <c r="F15" s="16"/>
      <c r="G15" s="16"/>
      <c r="H15" s="16"/>
      <c r="I15" s="15">
        <f t="shared" si="0"/>
        <v>4529</v>
      </c>
    </row>
    <row r="16" spans="1:17" ht="21" customHeight="1" x14ac:dyDescent="0.3">
      <c r="A16" s="49"/>
      <c r="B16" s="62"/>
      <c r="C16" s="47"/>
      <c r="D16" s="18" t="s">
        <v>22</v>
      </c>
      <c r="E16" s="16">
        <v>1020</v>
      </c>
      <c r="F16" s="16"/>
      <c r="G16" s="16"/>
      <c r="H16" s="16"/>
      <c r="I16" s="15">
        <f t="shared" si="0"/>
        <v>1020</v>
      </c>
    </row>
    <row r="17" spans="1:9" ht="21" customHeight="1" x14ac:dyDescent="0.3">
      <c r="A17" s="49"/>
      <c r="B17" s="62"/>
      <c r="C17" s="47"/>
      <c r="D17" s="18" t="s">
        <v>21</v>
      </c>
      <c r="E17" s="16">
        <v>540</v>
      </c>
      <c r="F17" s="16"/>
      <c r="G17" s="16"/>
      <c r="H17" s="16"/>
      <c r="I17" s="15">
        <f t="shared" si="0"/>
        <v>540</v>
      </c>
    </row>
    <row r="18" spans="1:9" ht="21" customHeight="1" x14ac:dyDescent="0.3">
      <c r="A18" s="49"/>
      <c r="B18" s="62"/>
      <c r="C18" s="47"/>
      <c r="D18" s="18" t="s">
        <v>41</v>
      </c>
      <c r="E18" s="16"/>
      <c r="F18" s="16"/>
      <c r="G18" s="16"/>
      <c r="H18" s="16"/>
      <c r="I18" s="15">
        <f t="shared" si="0"/>
        <v>0</v>
      </c>
    </row>
    <row r="19" spans="1:9" ht="21" customHeight="1" x14ac:dyDescent="0.3">
      <c r="A19" s="49"/>
      <c r="B19" s="62"/>
      <c r="C19" s="47"/>
      <c r="D19" s="18" t="s">
        <v>3</v>
      </c>
      <c r="E19" s="16">
        <f>SUM(E14:E18)</f>
        <v>12009</v>
      </c>
      <c r="F19" s="16">
        <f>SUM(F14:F18)</f>
        <v>0</v>
      </c>
      <c r="G19" s="16"/>
      <c r="H19" s="16"/>
      <c r="I19" s="15">
        <f t="shared" si="0"/>
        <v>12009</v>
      </c>
    </row>
    <row r="20" spans="1:9" ht="21" customHeight="1" x14ac:dyDescent="0.3">
      <c r="A20" s="49"/>
      <c r="B20" s="46" t="s">
        <v>29</v>
      </c>
      <c r="C20" s="48" t="s">
        <v>55</v>
      </c>
      <c r="D20" s="10" t="s">
        <v>24</v>
      </c>
      <c r="E20" s="19">
        <v>320</v>
      </c>
      <c r="F20" s="19"/>
      <c r="G20" s="19"/>
      <c r="H20" s="19"/>
      <c r="I20" s="19">
        <f t="shared" si="0"/>
        <v>320</v>
      </c>
    </row>
    <row r="21" spans="1:9" ht="21" customHeight="1" x14ac:dyDescent="0.3">
      <c r="A21" s="49"/>
      <c r="B21" s="47"/>
      <c r="C21" s="47"/>
      <c r="D21" s="10" t="s">
        <v>25</v>
      </c>
      <c r="E21" s="19">
        <v>30</v>
      </c>
      <c r="F21" s="19"/>
      <c r="G21" s="19"/>
      <c r="H21" s="19"/>
      <c r="I21" s="19">
        <f t="shared" si="0"/>
        <v>30</v>
      </c>
    </row>
    <row r="22" spans="1:9" ht="21" customHeight="1" x14ac:dyDescent="0.3">
      <c r="A22" s="49"/>
      <c r="B22" s="47"/>
      <c r="C22" s="47"/>
      <c r="D22" s="10" t="s">
        <v>26</v>
      </c>
      <c r="E22" s="19">
        <v>200</v>
      </c>
      <c r="F22" s="19"/>
      <c r="G22" s="19"/>
      <c r="H22" s="19"/>
      <c r="I22" s="19">
        <f t="shared" si="0"/>
        <v>200</v>
      </c>
    </row>
    <row r="23" spans="1:9" ht="21" customHeight="1" x14ac:dyDescent="0.3">
      <c r="A23" s="49"/>
      <c r="B23" s="47"/>
      <c r="C23" s="47"/>
      <c r="D23" s="10" t="s">
        <v>27</v>
      </c>
      <c r="E23" s="19">
        <v>68</v>
      </c>
      <c r="F23" s="19"/>
      <c r="G23" s="19"/>
      <c r="H23" s="19"/>
      <c r="I23" s="19">
        <f t="shared" si="0"/>
        <v>68</v>
      </c>
    </row>
    <row r="24" spans="1:9" ht="21" customHeight="1" x14ac:dyDescent="0.3">
      <c r="A24" s="49"/>
      <c r="B24" s="47"/>
      <c r="C24" s="47"/>
      <c r="D24" s="10" t="s">
        <v>28</v>
      </c>
      <c r="E24" s="19">
        <v>500</v>
      </c>
      <c r="F24" s="19"/>
      <c r="G24" s="19"/>
      <c r="H24" s="19"/>
      <c r="I24" s="19">
        <f t="shared" si="0"/>
        <v>500</v>
      </c>
    </row>
    <row r="25" spans="1:9" ht="21" customHeight="1" x14ac:dyDescent="0.3">
      <c r="A25" s="49"/>
      <c r="B25" s="47"/>
      <c r="C25" s="47"/>
      <c r="D25" s="13" t="s">
        <v>3</v>
      </c>
      <c r="E25" s="19">
        <f>SUM(E20:E24)</f>
        <v>1118</v>
      </c>
      <c r="F25" s="19">
        <f>SUM(F20:F24)</f>
        <v>0</v>
      </c>
      <c r="G25" s="19"/>
      <c r="H25" s="19"/>
      <c r="I25" s="19">
        <f t="shared" si="0"/>
        <v>1118</v>
      </c>
    </row>
    <row r="26" spans="1:9" ht="21" customHeight="1" x14ac:dyDescent="0.3">
      <c r="A26" s="49"/>
      <c r="B26" s="46" t="s">
        <v>5</v>
      </c>
      <c r="C26" s="48" t="s">
        <v>56</v>
      </c>
      <c r="D26" s="10" t="s">
        <v>30</v>
      </c>
      <c r="E26" s="19">
        <v>24000</v>
      </c>
      <c r="F26" s="19"/>
      <c r="G26" s="19"/>
      <c r="H26" s="19"/>
      <c r="I26" s="19">
        <f t="shared" si="0"/>
        <v>24000</v>
      </c>
    </row>
    <row r="27" spans="1:9" ht="21" customHeight="1" x14ac:dyDescent="0.3">
      <c r="A27" s="49"/>
      <c r="B27" s="47"/>
      <c r="C27" s="47"/>
      <c r="D27" s="10" t="s">
        <v>42</v>
      </c>
      <c r="E27" s="19"/>
      <c r="F27" s="19"/>
      <c r="G27" s="19"/>
      <c r="H27" s="19"/>
      <c r="I27" s="19">
        <f t="shared" si="0"/>
        <v>0</v>
      </c>
    </row>
    <row r="28" spans="1:9" ht="21" customHeight="1" x14ac:dyDescent="0.3">
      <c r="A28" s="49"/>
      <c r="B28" s="47"/>
      <c r="C28" s="47"/>
      <c r="D28" s="10" t="s">
        <v>43</v>
      </c>
      <c r="E28" s="19"/>
      <c r="F28" s="19"/>
      <c r="G28" s="19"/>
      <c r="H28" s="19"/>
      <c r="I28" s="19"/>
    </row>
    <row r="29" spans="1:9" ht="21" customHeight="1" x14ac:dyDescent="0.3">
      <c r="A29" s="49"/>
      <c r="B29" s="47"/>
      <c r="C29" s="47"/>
      <c r="D29" s="10" t="s">
        <v>44</v>
      </c>
      <c r="E29" s="19"/>
      <c r="F29" s="19"/>
      <c r="G29" s="19"/>
      <c r="H29" s="19"/>
      <c r="I29" s="19">
        <f>SUM(E29:H29)</f>
        <v>0</v>
      </c>
    </row>
    <row r="30" spans="1:9" ht="21" customHeight="1" x14ac:dyDescent="0.3">
      <c r="A30" s="49"/>
      <c r="B30" s="47"/>
      <c r="C30" s="47"/>
      <c r="D30" s="10" t="s">
        <v>45</v>
      </c>
      <c r="E30" s="19"/>
      <c r="F30" s="19"/>
      <c r="G30" s="19"/>
      <c r="H30" s="19"/>
      <c r="I30" s="19">
        <f>SUM(E30:H30)</f>
        <v>0</v>
      </c>
    </row>
    <row r="31" spans="1:9" ht="21" customHeight="1" x14ac:dyDescent="0.3">
      <c r="A31" s="49"/>
      <c r="B31" s="47"/>
      <c r="C31" s="47"/>
      <c r="D31" s="13" t="s">
        <v>3</v>
      </c>
      <c r="E31" s="19">
        <f>SUM(E26:E30)</f>
        <v>24000</v>
      </c>
      <c r="F31" s="19">
        <f>SUM(F26:F30)</f>
        <v>0</v>
      </c>
      <c r="G31" s="19"/>
      <c r="H31" s="19"/>
      <c r="I31" s="19">
        <f>SUM(E31:H31)</f>
        <v>24000</v>
      </c>
    </row>
    <row r="32" spans="1:9" ht="21" customHeight="1" x14ac:dyDescent="0.3">
      <c r="A32" s="50" t="s">
        <v>54</v>
      </c>
      <c r="B32" s="53"/>
      <c r="C32" s="56" t="s">
        <v>57</v>
      </c>
      <c r="D32" s="30" t="s">
        <v>58</v>
      </c>
      <c r="E32" s="19"/>
      <c r="F32" s="19"/>
      <c r="G32" s="19"/>
      <c r="H32" s="19"/>
      <c r="I32" s="19"/>
    </row>
    <row r="33" spans="1:9" ht="21" customHeight="1" x14ac:dyDescent="0.3">
      <c r="A33" s="51"/>
      <c r="B33" s="54"/>
      <c r="C33" s="57"/>
      <c r="D33" s="30" t="s">
        <v>59</v>
      </c>
      <c r="E33" s="19"/>
      <c r="F33" s="19"/>
      <c r="G33" s="19"/>
      <c r="H33" s="19"/>
      <c r="I33" s="19"/>
    </row>
    <row r="34" spans="1:9" ht="21" customHeight="1" x14ac:dyDescent="0.3">
      <c r="A34" s="51"/>
      <c r="B34" s="54"/>
      <c r="C34" s="57"/>
      <c r="D34" s="30" t="s">
        <v>60</v>
      </c>
      <c r="E34" s="19"/>
      <c r="F34" s="19"/>
      <c r="G34" s="19"/>
      <c r="H34" s="19"/>
      <c r="I34" s="19"/>
    </row>
    <row r="35" spans="1:9" ht="21" customHeight="1" x14ac:dyDescent="0.3">
      <c r="A35" s="51"/>
      <c r="B35" s="54"/>
      <c r="C35" s="57"/>
      <c r="D35" s="30" t="s">
        <v>61</v>
      </c>
      <c r="E35" s="19"/>
      <c r="F35" s="19"/>
      <c r="G35" s="19"/>
      <c r="H35" s="19"/>
      <c r="I35" s="19"/>
    </row>
    <row r="36" spans="1:9" ht="21" customHeight="1" x14ac:dyDescent="0.3">
      <c r="A36" s="51"/>
      <c r="B36" s="54"/>
      <c r="C36" s="57"/>
      <c r="D36" s="30" t="s">
        <v>62</v>
      </c>
      <c r="E36" s="19"/>
      <c r="F36" s="19"/>
      <c r="G36" s="19"/>
      <c r="H36" s="19"/>
      <c r="I36" s="19"/>
    </row>
    <row r="37" spans="1:9" ht="21" customHeight="1" x14ac:dyDescent="0.3">
      <c r="A37" s="52"/>
      <c r="B37" s="55"/>
      <c r="C37" s="58"/>
      <c r="D37" s="30" t="s">
        <v>3</v>
      </c>
      <c r="E37" s="19"/>
      <c r="F37" s="19"/>
      <c r="G37" s="19"/>
      <c r="H37" s="19"/>
      <c r="I37" s="19"/>
    </row>
    <row r="38" spans="1:9" ht="23.55" customHeight="1" x14ac:dyDescent="0.3">
      <c r="A38" s="49" t="s">
        <v>63</v>
      </c>
      <c r="B38" s="62"/>
      <c r="C38" s="63" t="s">
        <v>69</v>
      </c>
      <c r="D38" s="30" t="s">
        <v>64</v>
      </c>
      <c r="E38" s="20"/>
      <c r="F38" s="21"/>
      <c r="G38" s="21"/>
      <c r="H38" s="21"/>
      <c r="I38" s="21">
        <f t="shared" ref="I38:I49" si="1">SUM(E38:H38)</f>
        <v>0</v>
      </c>
    </row>
    <row r="39" spans="1:9" ht="23.55" customHeight="1" x14ac:dyDescent="0.3">
      <c r="A39" s="49"/>
      <c r="B39" s="62"/>
      <c r="C39" s="63"/>
      <c r="D39" s="30" t="s">
        <v>65</v>
      </c>
      <c r="E39" s="20"/>
      <c r="F39" s="21"/>
      <c r="G39" s="21"/>
      <c r="H39" s="21"/>
      <c r="I39" s="21">
        <f t="shared" si="1"/>
        <v>0</v>
      </c>
    </row>
    <row r="40" spans="1:9" ht="23.55" customHeight="1" x14ac:dyDescent="0.3">
      <c r="A40" s="49"/>
      <c r="B40" s="62"/>
      <c r="C40" s="63"/>
      <c r="D40" s="30" t="s">
        <v>66</v>
      </c>
      <c r="E40" s="20"/>
      <c r="F40" s="21"/>
      <c r="G40" s="21"/>
      <c r="H40" s="21"/>
      <c r="I40" s="21">
        <f t="shared" si="1"/>
        <v>0</v>
      </c>
    </row>
    <row r="41" spans="1:9" ht="23.55" customHeight="1" x14ac:dyDescent="0.3">
      <c r="A41" s="49"/>
      <c r="B41" s="62"/>
      <c r="C41" s="63"/>
      <c r="D41" s="30" t="s">
        <v>67</v>
      </c>
      <c r="E41" s="20"/>
      <c r="F41" s="21"/>
      <c r="G41" s="21"/>
      <c r="H41" s="21"/>
      <c r="I41" s="21">
        <f t="shared" si="1"/>
        <v>0</v>
      </c>
    </row>
    <row r="42" spans="1:9" ht="23.55" customHeight="1" x14ac:dyDescent="0.3">
      <c r="A42" s="49"/>
      <c r="B42" s="62"/>
      <c r="C42" s="63"/>
      <c r="D42" s="30" t="s">
        <v>68</v>
      </c>
      <c r="E42" s="20"/>
      <c r="F42" s="21"/>
      <c r="G42" s="21"/>
      <c r="H42" s="21"/>
      <c r="I42" s="21">
        <f t="shared" si="1"/>
        <v>0</v>
      </c>
    </row>
    <row r="43" spans="1:9" ht="23.55" customHeight="1" x14ac:dyDescent="0.3">
      <c r="A43" s="49"/>
      <c r="B43" s="62"/>
      <c r="C43" s="63"/>
      <c r="D43" s="13" t="s">
        <v>3</v>
      </c>
      <c r="E43" s="20">
        <f>SUM(E38:E42)</f>
        <v>0</v>
      </c>
      <c r="F43" s="21">
        <f>SUM(F38:F42)</f>
        <v>0</v>
      </c>
      <c r="G43" s="21"/>
      <c r="H43" s="21"/>
      <c r="I43" s="21">
        <f t="shared" si="1"/>
        <v>0</v>
      </c>
    </row>
    <row r="44" spans="1:9" ht="23.55" customHeight="1" x14ac:dyDescent="0.3">
      <c r="A44" s="49" t="s">
        <v>12</v>
      </c>
      <c r="B44" s="62"/>
      <c r="C44" s="48" t="s">
        <v>70</v>
      </c>
      <c r="D44" s="10" t="s">
        <v>46</v>
      </c>
      <c r="E44" s="22"/>
      <c r="F44" s="23"/>
      <c r="G44" s="23"/>
      <c r="H44" s="23"/>
      <c r="I44" s="23">
        <f t="shared" si="1"/>
        <v>0</v>
      </c>
    </row>
    <row r="45" spans="1:9" ht="23.55" customHeight="1" x14ac:dyDescent="0.3">
      <c r="A45" s="49"/>
      <c r="B45" s="62"/>
      <c r="C45" s="47"/>
      <c r="D45" s="10" t="s">
        <v>47</v>
      </c>
      <c r="E45" s="22"/>
      <c r="F45" s="23"/>
      <c r="G45" s="23"/>
      <c r="H45" s="23"/>
      <c r="I45" s="23">
        <f t="shared" si="1"/>
        <v>0</v>
      </c>
    </row>
    <row r="46" spans="1:9" ht="23.55" customHeight="1" x14ac:dyDescent="0.3">
      <c r="A46" s="49"/>
      <c r="B46" s="62"/>
      <c r="C46" s="47"/>
      <c r="D46" s="10" t="s">
        <v>48</v>
      </c>
      <c r="E46" s="22"/>
      <c r="F46" s="23"/>
      <c r="G46" s="23"/>
      <c r="H46" s="23"/>
      <c r="I46" s="23">
        <f t="shared" si="1"/>
        <v>0</v>
      </c>
    </row>
    <row r="47" spans="1:9" ht="23.55" customHeight="1" x14ac:dyDescent="0.3">
      <c r="A47" s="49"/>
      <c r="B47" s="62"/>
      <c r="C47" s="47"/>
      <c r="D47" s="10" t="s">
        <v>49</v>
      </c>
      <c r="E47" s="22"/>
      <c r="F47" s="23"/>
      <c r="G47" s="23"/>
      <c r="H47" s="23"/>
      <c r="I47" s="23">
        <f t="shared" si="1"/>
        <v>0</v>
      </c>
    </row>
    <row r="48" spans="1:9" ht="23.55" customHeight="1" x14ac:dyDescent="0.3">
      <c r="A48" s="49"/>
      <c r="B48" s="62"/>
      <c r="C48" s="47"/>
      <c r="D48" s="10" t="s">
        <v>50</v>
      </c>
      <c r="E48" s="22"/>
      <c r="F48" s="23"/>
      <c r="G48" s="23"/>
      <c r="H48" s="23"/>
      <c r="I48" s="23">
        <f t="shared" si="1"/>
        <v>0</v>
      </c>
    </row>
    <row r="49" spans="1:9" ht="23.55" customHeight="1" x14ac:dyDescent="0.3">
      <c r="A49" s="49"/>
      <c r="B49" s="62"/>
      <c r="C49" s="47"/>
      <c r="D49" s="13" t="s">
        <v>3</v>
      </c>
      <c r="E49" s="22">
        <f>SUM(E44:E48)</f>
        <v>0</v>
      </c>
      <c r="F49" s="23">
        <f>SUM(F44:F48)</f>
        <v>0</v>
      </c>
      <c r="G49" s="23"/>
      <c r="H49" s="23"/>
      <c r="I49" s="23">
        <f t="shared" si="1"/>
        <v>0</v>
      </c>
    </row>
    <row r="50" spans="1:9" x14ac:dyDescent="0.3">
      <c r="A50" s="9" t="s">
        <v>32</v>
      </c>
      <c r="B50" s="17"/>
      <c r="C50" s="10" t="s">
        <v>31</v>
      </c>
      <c r="D50" s="13" t="s">
        <v>3</v>
      </c>
      <c r="E50" s="5"/>
      <c r="F50" s="5"/>
      <c r="G50" s="5"/>
      <c r="H50" s="5"/>
      <c r="I50" s="24">
        <f>I7+I13+I19+I25</f>
        <v>100417</v>
      </c>
    </row>
    <row r="51" spans="1:9" ht="43.2" x14ac:dyDescent="0.3">
      <c r="A51" s="25" t="s">
        <v>6</v>
      </c>
      <c r="B51" s="26"/>
      <c r="C51" s="31" t="s">
        <v>72</v>
      </c>
      <c r="D51" s="13" t="s">
        <v>3</v>
      </c>
      <c r="E51" s="5"/>
      <c r="F51" s="5"/>
      <c r="G51" s="5"/>
      <c r="H51" s="5"/>
      <c r="I51" s="24">
        <f>SUM(I50*0.1)</f>
        <v>10041.700000000001</v>
      </c>
    </row>
    <row r="52" spans="1:9" x14ac:dyDescent="0.3">
      <c r="A52" s="44" t="s">
        <v>33</v>
      </c>
      <c r="B52" s="44"/>
      <c r="C52" s="44"/>
      <c r="D52" s="44"/>
      <c r="E52" s="6"/>
      <c r="F52" s="6"/>
      <c r="G52" s="6"/>
      <c r="H52" s="6"/>
      <c r="I52" s="7"/>
    </row>
    <row r="53" spans="1:9" ht="16.05" customHeight="1" x14ac:dyDescent="0.3">
      <c r="A53" s="45" t="s">
        <v>34</v>
      </c>
      <c r="B53" s="45"/>
      <c r="C53" s="45"/>
      <c r="D53" s="45"/>
      <c r="E53" s="8"/>
      <c r="F53" s="8"/>
      <c r="G53" s="8"/>
      <c r="H53" s="8"/>
      <c r="I53" s="4"/>
    </row>
  </sheetData>
  <mergeCells count="24">
    <mergeCell ref="K1:Q1"/>
    <mergeCell ref="A38:A43"/>
    <mergeCell ref="B38:B43"/>
    <mergeCell ref="C38:C43"/>
    <mergeCell ref="C44:C49"/>
    <mergeCell ref="B44:B49"/>
    <mergeCell ref="A44:A49"/>
    <mergeCell ref="C8:C13"/>
    <mergeCell ref="B8:B13"/>
    <mergeCell ref="A2:A13"/>
    <mergeCell ref="B14:B19"/>
    <mergeCell ref="B2:B7"/>
    <mergeCell ref="C2:C7"/>
    <mergeCell ref="C14:C19"/>
    <mergeCell ref="A52:D52"/>
    <mergeCell ref="A53:D53"/>
    <mergeCell ref="B20:B25"/>
    <mergeCell ref="B26:B31"/>
    <mergeCell ref="C20:C25"/>
    <mergeCell ref="C26:C31"/>
    <mergeCell ref="A14:A31"/>
    <mergeCell ref="A32:A37"/>
    <mergeCell ref="B32:B37"/>
    <mergeCell ref="C32:C37"/>
  </mergeCells>
  <phoneticPr fontId="6" type="noConversion"/>
  <hyperlinks>
    <hyperlink ref="K5" r:id="rId1" xr:uid="{05BE1EE5-EB6B-45F0-B6AA-887964BFE2EB}"/>
    <hyperlink ref="K4" r:id="rId2" xr:uid="{8C5A27AC-06C5-4109-8B8F-9843744FED08}"/>
    <hyperlink ref="K3" r:id="rId3" xr:uid="{446B39DA-988E-4964-8F99-CA8866670E5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13C1D14414AB49A8ED5E9092C312B9" ma:contentTypeVersion="16" ma:contentTypeDescription="Create a new document." ma:contentTypeScope="" ma:versionID="22854ced0ec95ab546b6242c87c768d2">
  <xsd:schema xmlns:xsd="http://www.w3.org/2001/XMLSchema" xmlns:xs="http://www.w3.org/2001/XMLSchema" xmlns:p="http://schemas.microsoft.com/office/2006/metadata/properties" xmlns:ns2="4a91fb2e-388e-4e71-bc8e-7fb873e781e3" xmlns:ns3="548c8a61-9c8c-4651-8ee4-fb2c6c201261" targetNamespace="http://schemas.microsoft.com/office/2006/metadata/properties" ma:root="true" ma:fieldsID="a6f69909e48d5ecea19e55753cfebe08" ns2:_="" ns3:_="">
    <xsd:import namespace="4a91fb2e-388e-4e71-bc8e-7fb873e781e3"/>
    <xsd:import namespace="548c8a61-9c8c-4651-8ee4-fb2c6c2012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91fb2e-388e-4e71-bc8e-7fb873e781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05ca766-0d52-412c-8a97-82287756f6a3"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8c8a61-9c8c-4651-8ee4-fb2c6c2012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c3a5b53-a676-4e3b-bb2c-a73593126c1c}" ma:internalName="TaxCatchAll" ma:showField="CatchAllData" ma:web="548c8a61-9c8c-4651-8ee4-fb2c6c2012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8c8a61-9c8c-4651-8ee4-fb2c6c201261" xsi:nil="true"/>
    <lcf76f155ced4ddcb4097134ff3c332f xmlns="4a91fb2e-388e-4e71-bc8e-7fb873e781e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E89B9-80E7-4F82-BE65-F4AEE05B0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91fb2e-388e-4e71-bc8e-7fb873e781e3"/>
    <ds:schemaRef ds:uri="548c8a61-9c8c-4651-8ee4-fb2c6c201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CCE80B-01BB-4B69-A2E8-58B40C0D9A3B}">
  <ds:schemaRefs>
    <ds:schemaRef ds:uri="http://schemas.microsoft.com/office/2006/metadata/properties"/>
    <ds:schemaRef ds:uri="http://schemas.microsoft.com/office/infopath/2007/PartnerControls"/>
    <ds:schemaRef ds:uri="548c8a61-9c8c-4651-8ee4-fb2c6c201261"/>
    <ds:schemaRef ds:uri="4a91fb2e-388e-4e71-bc8e-7fb873e781e3"/>
  </ds:schemaRefs>
</ds:datastoreItem>
</file>

<file path=customXml/itemProps3.xml><?xml version="1.0" encoding="utf-8"?>
<ds:datastoreItem xmlns:ds="http://schemas.openxmlformats.org/officeDocument/2006/customXml" ds:itemID="{265CA591-5B82-47AE-B4E6-91BD5138E803}">
  <ds:schemaRefs>
    <ds:schemaRef ds:uri="http://schemas.microsoft.com/sharepoint/v3/contenttype/forms"/>
  </ds:schemaRefs>
</ds:datastoreItem>
</file>

<file path=docMetadata/LabelInfo.xml><?xml version="1.0" encoding="utf-8"?>
<clbl:labelList xmlns:clbl="http://schemas.microsoft.com/office/2020/mipLabelMetadata">
  <clbl:label id="{afdfd251-a222-4897-8cba-ae68cabfffbc}" enabled="0" method="" siteId="{afdfd251-a222-4897-8cba-ae68cabfff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Table and Justification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Blincoe, Peggy@CDFA</cp:lastModifiedBy>
  <cp:revision/>
  <dcterms:created xsi:type="dcterms:W3CDTF">2021-08-02T17:50:31Z</dcterms:created>
  <dcterms:modified xsi:type="dcterms:W3CDTF">2026-07-02T16:24:32Z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0x010100AF13C1D14414AB49A8ED5E9092C312B9</vt:lpwstr>
  </property>
  <property fmtid="{D5CDD505-2E9C-101B-9397-08002B2CF9AE}" pid="3" name="MediaServiceImageTags">
    <vt:lpwstr/>
  </property>
</Properties>
</file>