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Unclaimed Gas Tax\Unclaimed Gas Tax\1 Gas Tax - All Files\8 PROCEDURES MANUAL\2024\"/>
    </mc:Choice>
  </mc:AlternateContent>
  <xr:revisionPtr revIDLastSave="0" documentId="13_ncr:1_{849A8369-82D8-4B96-9AF0-A12741FF137F}" xr6:coauthVersionLast="47" xr6:coauthVersionMax="47" xr10:uidLastSave="{00000000-0000-0000-0000-000000000000}"/>
  <bookViews>
    <workbookView xWindow="-28920" yWindow="-120" windowWidth="29040" windowHeight="15720" activeTab="2" xr2:uid="{00000000-000D-0000-FFFF-FFFF00000000}"/>
  </bookViews>
  <sheets>
    <sheet name="Read 1st" sheetId="3" r:id="rId1"/>
    <sheet name="Labor Costs Worksheet" sheetId="1" r:id="rId2"/>
    <sheet name="Annual Exp'd Report Worksheet" sheetId="2" r:id="rId3"/>
  </sheets>
  <definedNames>
    <definedName name="_xlnm.Print_Area" localSheetId="2">'Annual Exp''d Report Worksheet'!$A$5:$R$47</definedName>
    <definedName name="_xlnm.Print_Area" localSheetId="1">'Labor Costs Worksheet'!$A$8:$CM$56</definedName>
    <definedName name="_xlnm.Print_Area" localSheetId="0">'Read 1st'!$B$1:$B$21</definedName>
    <definedName name="_xlnm.Print_Titles" localSheetId="1">'Labor Costs Worksheet'!$A:$C</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23" i="1" l="1"/>
  <c r="H45" i="2" l="1"/>
  <c r="P45" i="2" s="1"/>
  <c r="R45" i="2" s="1"/>
  <c r="CG46" i="1" l="1"/>
  <c r="CG35" i="1"/>
  <c r="CG30" i="1"/>
  <c r="CC46" i="1"/>
  <c r="CC35" i="1"/>
  <c r="CC30" i="1"/>
  <c r="BY46" i="1"/>
  <c r="BY35" i="1"/>
  <c r="BY30" i="1"/>
  <c r="BU46" i="1"/>
  <c r="BU35" i="1"/>
  <c r="BU30" i="1"/>
  <c r="BQ46" i="1"/>
  <c r="BQ35" i="1"/>
  <c r="BQ30" i="1"/>
  <c r="BM46" i="1"/>
  <c r="BM35" i="1"/>
  <c r="BM30" i="1"/>
  <c r="BI46" i="1"/>
  <c r="BI35" i="1"/>
  <c r="BI30" i="1"/>
  <c r="BE46" i="1"/>
  <c r="BE35" i="1"/>
  <c r="BE30" i="1"/>
  <c r="BA46" i="1"/>
  <c r="BA35" i="1"/>
  <c r="BA30" i="1"/>
  <c r="AW46" i="1"/>
  <c r="AW35" i="1"/>
  <c r="AW30" i="1"/>
  <c r="AS46" i="1"/>
  <c r="AS35" i="1"/>
  <c r="AS30" i="1"/>
  <c r="AO46" i="1"/>
  <c r="AO35" i="1"/>
  <c r="AO30" i="1"/>
  <c r="AK46" i="1"/>
  <c r="AK35" i="1"/>
  <c r="AK30" i="1"/>
  <c r="AG46" i="1"/>
  <c r="AG35" i="1"/>
  <c r="AG30" i="1"/>
  <c r="AC46" i="1"/>
  <c r="AC35" i="1"/>
  <c r="AC30" i="1"/>
  <c r="Y46" i="1"/>
  <c r="Y35" i="1"/>
  <c r="Y30" i="1"/>
  <c r="U46" i="1"/>
  <c r="U35" i="1"/>
  <c r="U30" i="1"/>
  <c r="Q46" i="1"/>
  <c r="Q35" i="1"/>
  <c r="Q30" i="1"/>
  <c r="M46" i="1"/>
  <c r="M35" i="1"/>
  <c r="M30" i="1"/>
  <c r="I35" i="1"/>
  <c r="I30" i="1"/>
  <c r="Y48" i="1" l="1"/>
  <c r="BQ48" i="1"/>
  <c r="BA48" i="1"/>
  <c r="U48" i="1"/>
  <c r="CG48" i="1"/>
  <c r="Q48" i="1"/>
  <c r="AG48" i="1"/>
  <c r="BM48" i="1"/>
  <c r="AS48" i="1"/>
  <c r="BY48" i="1"/>
  <c r="BE48" i="1"/>
  <c r="M48" i="1"/>
  <c r="AK48" i="1"/>
  <c r="AW48" i="1"/>
  <c r="CC48" i="1"/>
  <c r="AC48" i="1"/>
  <c r="BI48" i="1"/>
  <c r="AO48" i="1"/>
  <c r="BU48" i="1"/>
  <c r="L32" i="2"/>
  <c r="N32" i="2"/>
  <c r="N43" i="2"/>
  <c r="N27" i="2"/>
  <c r="L43" i="2"/>
  <c r="L27" i="2"/>
  <c r="I32" i="2"/>
  <c r="J32" i="2"/>
  <c r="I27" i="2"/>
  <c r="J27" i="2"/>
  <c r="I43" i="2"/>
  <c r="J43" i="2"/>
  <c r="J47" i="2" l="1"/>
  <c r="I47" i="2"/>
  <c r="L47" i="2"/>
  <c r="N47" i="2"/>
  <c r="CM53" i="1"/>
  <c r="CK52" i="1"/>
  <c r="CK43" i="1"/>
  <c r="CK42" i="1"/>
  <c r="CK41" i="1"/>
  <c r="CK40" i="1"/>
  <c r="CK39" i="1"/>
  <c r="CK38" i="1"/>
  <c r="CK44" i="1"/>
  <c r="CK33" i="1"/>
  <c r="CK35" i="1" s="1"/>
  <c r="CK28" i="1"/>
  <c r="CK18" i="1"/>
  <c r="CK19" i="1"/>
  <c r="CK20" i="1"/>
  <c r="CK21" i="1"/>
  <c r="CK22" i="1"/>
  <c r="CK24" i="1"/>
  <c r="CK25" i="1"/>
  <c r="CK26" i="1"/>
  <c r="CK27" i="1"/>
  <c r="CK17" i="1"/>
  <c r="I46" i="1"/>
  <c r="E46" i="1"/>
  <c r="E30" i="1"/>
  <c r="E35" i="1"/>
  <c r="BI55" i="1" l="1"/>
  <c r="CK46" i="1"/>
  <c r="CK30" i="1"/>
  <c r="CG55" i="1"/>
  <c r="CG11" i="1" s="1"/>
  <c r="CI23" i="1" s="1"/>
  <c r="BU55" i="1"/>
  <c r="BU11" i="1" s="1"/>
  <c r="BW23" i="1" s="1"/>
  <c r="CC55" i="1"/>
  <c r="CC11" i="1" s="1"/>
  <c r="CE23" i="1" s="1"/>
  <c r="AW55" i="1"/>
  <c r="AW11" i="1" s="1"/>
  <c r="AY23" i="1" s="1"/>
  <c r="BA55" i="1"/>
  <c r="BA11" i="1" s="1"/>
  <c r="BC23" i="1" s="1"/>
  <c r="AO55" i="1"/>
  <c r="AO11" i="1" s="1"/>
  <c r="AQ23" i="1" s="1"/>
  <c r="BE55" i="1"/>
  <c r="BE11" i="1" s="1"/>
  <c r="BG23" i="1" s="1"/>
  <c r="BM55" i="1"/>
  <c r="BM11" i="1" s="1"/>
  <c r="BO23" i="1" s="1"/>
  <c r="BQ55" i="1"/>
  <c r="BQ11" i="1" s="1"/>
  <c r="BS23" i="1" s="1"/>
  <c r="AC55" i="1"/>
  <c r="AC11" i="1" s="1"/>
  <c r="AE23" i="1" s="1"/>
  <c r="AG55" i="1"/>
  <c r="AG11" i="1" s="1"/>
  <c r="AI23" i="1" s="1"/>
  <c r="Y55" i="1"/>
  <c r="Y11" i="1" s="1"/>
  <c r="AA23" i="1" s="1"/>
  <c r="U55" i="1"/>
  <c r="U11" i="1" s="1"/>
  <c r="W23" i="1" s="1"/>
  <c r="Q55" i="1"/>
  <c r="Q11" i="1" s="1"/>
  <c r="S23" i="1" s="1"/>
  <c r="I48" i="1"/>
  <c r="I55" i="1" s="1"/>
  <c r="I11" i="1" s="1"/>
  <c r="E48" i="1"/>
  <c r="K52" i="1" l="1"/>
  <c r="K23" i="1"/>
  <c r="BI11" i="1"/>
  <c r="BY55" i="1"/>
  <c r="AK55" i="1"/>
  <c r="CK48" i="1"/>
  <c r="CK55" i="1" s="1"/>
  <c r="AS55" i="1"/>
  <c r="CI24" i="1"/>
  <c r="CI44" i="1"/>
  <c r="CI40" i="1"/>
  <c r="CI27" i="1"/>
  <c r="CI22" i="1"/>
  <c r="CI18" i="1"/>
  <c r="CI41" i="1"/>
  <c r="CI19" i="1"/>
  <c r="CI52" i="1"/>
  <c r="CI33" i="1"/>
  <c r="CI35" i="1" s="1"/>
  <c r="CI43" i="1"/>
  <c r="CI39" i="1"/>
  <c r="CI26" i="1"/>
  <c r="CI21" i="1"/>
  <c r="CI17" i="1"/>
  <c r="CI42" i="1"/>
  <c r="CI38" i="1"/>
  <c r="CI25" i="1"/>
  <c r="CI20" i="1"/>
  <c r="CI28" i="1"/>
  <c r="CE27" i="1"/>
  <c r="CE33" i="1"/>
  <c r="CE35" i="1" s="1"/>
  <c r="CE25" i="1"/>
  <c r="CE43" i="1"/>
  <c r="CE39" i="1"/>
  <c r="CE26" i="1"/>
  <c r="CE21" i="1"/>
  <c r="CE17" i="1"/>
  <c r="CE44" i="1"/>
  <c r="CE22" i="1"/>
  <c r="CE18" i="1"/>
  <c r="CE52" i="1"/>
  <c r="CE40" i="1"/>
  <c r="CE41" i="1"/>
  <c r="CE28" i="1"/>
  <c r="CE24" i="1"/>
  <c r="CE19" i="1"/>
  <c r="CE42" i="1"/>
  <c r="CE38" i="1"/>
  <c r="CE20" i="1"/>
  <c r="BW52" i="1"/>
  <c r="BW20" i="1"/>
  <c r="BW18" i="1"/>
  <c r="BW41" i="1"/>
  <c r="BW28" i="1"/>
  <c r="BW24" i="1"/>
  <c r="BW19" i="1"/>
  <c r="BW22" i="1"/>
  <c r="BW33" i="1"/>
  <c r="BW35" i="1" s="1"/>
  <c r="BW42" i="1"/>
  <c r="BW38" i="1"/>
  <c r="BW25" i="1"/>
  <c r="BW44" i="1"/>
  <c r="BW40" i="1"/>
  <c r="BW43" i="1"/>
  <c r="BW39" i="1"/>
  <c r="BW26" i="1"/>
  <c r="BW21" i="1"/>
  <c r="BW17" i="1"/>
  <c r="BW27" i="1"/>
  <c r="BS52" i="1"/>
  <c r="BS44" i="1"/>
  <c r="BS43" i="1"/>
  <c r="BS42" i="1"/>
  <c r="BS41" i="1"/>
  <c r="BS40" i="1"/>
  <c r="BS39" i="1"/>
  <c r="BS38" i="1"/>
  <c r="BS33" i="1"/>
  <c r="BS35" i="1" s="1"/>
  <c r="BS28" i="1"/>
  <c r="BS27" i="1"/>
  <c r="BS26" i="1"/>
  <c r="BS25" i="1"/>
  <c r="BS24" i="1"/>
  <c r="BS22" i="1"/>
  <c r="BS21" i="1"/>
  <c r="BS20" i="1"/>
  <c r="BS19" i="1"/>
  <c r="BS18" i="1"/>
  <c r="BS17" i="1"/>
  <c r="BG52" i="1"/>
  <c r="BG44" i="1"/>
  <c r="BG43" i="1"/>
  <c r="BG42" i="1"/>
  <c r="BG41" i="1"/>
  <c r="BG40" i="1"/>
  <c r="BG39" i="1"/>
  <c r="BG38" i="1"/>
  <c r="BG33" i="1"/>
  <c r="BG35" i="1" s="1"/>
  <c r="BG28" i="1"/>
  <c r="BG27" i="1"/>
  <c r="BG26" i="1"/>
  <c r="BG25" i="1"/>
  <c r="BG24" i="1"/>
  <c r="BG22" i="1"/>
  <c r="BG21" i="1"/>
  <c r="BG20" i="1"/>
  <c r="BG19" i="1"/>
  <c r="BG18" i="1"/>
  <c r="BG17" i="1"/>
  <c r="BC44" i="1"/>
  <c r="BC43" i="1"/>
  <c r="BC42" i="1"/>
  <c r="BC41" i="1"/>
  <c r="BC40" i="1"/>
  <c r="BC39" i="1"/>
  <c r="BC38" i="1"/>
  <c r="BC33" i="1"/>
  <c r="BC35" i="1" s="1"/>
  <c r="BC28" i="1"/>
  <c r="BC27" i="1"/>
  <c r="BC26" i="1"/>
  <c r="BC25" i="1"/>
  <c r="BC24" i="1"/>
  <c r="BC22" i="1"/>
  <c r="BC21" i="1"/>
  <c r="BC20" i="1"/>
  <c r="BC19" i="1"/>
  <c r="BC18" i="1"/>
  <c r="BC17" i="1"/>
  <c r="BC52" i="1"/>
  <c r="BO52" i="1"/>
  <c r="BO44" i="1"/>
  <c r="BO43" i="1"/>
  <c r="BO42" i="1"/>
  <c r="BO41" i="1"/>
  <c r="BO40" i="1"/>
  <c r="BO39" i="1"/>
  <c r="BO38" i="1"/>
  <c r="BO33" i="1"/>
  <c r="BO35" i="1" s="1"/>
  <c r="BO28" i="1"/>
  <c r="BO27" i="1"/>
  <c r="BO26" i="1"/>
  <c r="BO25" i="1"/>
  <c r="BO24" i="1"/>
  <c r="BO22" i="1"/>
  <c r="BO21" i="1"/>
  <c r="BO20" i="1"/>
  <c r="BO19" i="1"/>
  <c r="BO18" i="1"/>
  <c r="BO17" i="1"/>
  <c r="AY44" i="1"/>
  <c r="AY43" i="1"/>
  <c r="AY42" i="1"/>
  <c r="AY41" i="1"/>
  <c r="AY40" i="1"/>
  <c r="AY39" i="1"/>
  <c r="AY38" i="1"/>
  <c r="AY33" i="1"/>
  <c r="AY35" i="1" s="1"/>
  <c r="AY28" i="1"/>
  <c r="AY27" i="1"/>
  <c r="AY26" i="1"/>
  <c r="AY25" i="1"/>
  <c r="AY24" i="1"/>
  <c r="AY22" i="1"/>
  <c r="AY21" i="1"/>
  <c r="AY20" i="1"/>
  <c r="AY19" i="1"/>
  <c r="AY18" i="1"/>
  <c r="AY17" i="1"/>
  <c r="AY52" i="1"/>
  <c r="AQ44" i="1"/>
  <c r="AQ43" i="1"/>
  <c r="AQ42" i="1"/>
  <c r="AQ41" i="1"/>
  <c r="AQ40" i="1"/>
  <c r="AQ39" i="1"/>
  <c r="AQ38" i="1"/>
  <c r="AQ33" i="1"/>
  <c r="AQ35" i="1" s="1"/>
  <c r="AQ28" i="1"/>
  <c r="AQ27" i="1"/>
  <c r="AQ26" i="1"/>
  <c r="AQ25" i="1"/>
  <c r="AQ24" i="1"/>
  <c r="AQ22" i="1"/>
  <c r="AQ21" i="1"/>
  <c r="AQ20" i="1"/>
  <c r="AQ19" i="1"/>
  <c r="AQ18" i="1"/>
  <c r="AQ17" i="1"/>
  <c r="AQ52" i="1"/>
  <c r="AA33" i="1"/>
  <c r="AA35" i="1" s="1"/>
  <c r="AA44" i="1"/>
  <c r="AA43" i="1"/>
  <c r="AA42" i="1"/>
  <c r="AA41" i="1"/>
  <c r="AA40" i="1"/>
  <c r="AA39" i="1"/>
  <c r="AA38" i="1"/>
  <c r="AA28" i="1"/>
  <c r="AA27" i="1"/>
  <c r="AA26" i="1"/>
  <c r="AA25" i="1"/>
  <c r="AA24" i="1"/>
  <c r="AA22" i="1"/>
  <c r="AA21" i="1"/>
  <c r="AA20" i="1"/>
  <c r="AA19" i="1"/>
  <c r="AA18" i="1"/>
  <c r="AA17" i="1"/>
  <c r="AA52" i="1"/>
  <c r="AE44" i="1"/>
  <c r="AE43" i="1"/>
  <c r="AE42" i="1"/>
  <c r="AE41" i="1"/>
  <c r="AE40" i="1"/>
  <c r="AE39" i="1"/>
  <c r="AE38" i="1"/>
  <c r="AE28" i="1"/>
  <c r="AE27" i="1"/>
  <c r="AE26" i="1"/>
  <c r="AE25" i="1"/>
  <c r="AE24" i="1"/>
  <c r="AE22" i="1"/>
  <c r="AE21" i="1"/>
  <c r="AE20" i="1"/>
  <c r="AE19" i="1"/>
  <c r="AE18" i="1"/>
  <c r="AE17" i="1"/>
  <c r="AE52" i="1"/>
  <c r="AE33" i="1"/>
  <c r="AE35" i="1" s="1"/>
  <c r="AI41" i="1"/>
  <c r="AI26" i="1"/>
  <c r="AI20" i="1"/>
  <c r="AI52" i="1"/>
  <c r="AI44" i="1"/>
  <c r="AI43" i="1"/>
  <c r="AI40" i="1"/>
  <c r="AI38" i="1"/>
  <c r="AI27" i="1"/>
  <c r="AI24" i="1"/>
  <c r="AI21" i="1"/>
  <c r="AI17" i="1"/>
  <c r="AI33" i="1"/>
  <c r="AI35" i="1" s="1"/>
  <c r="AI42" i="1"/>
  <c r="AI39" i="1"/>
  <c r="AI28" i="1"/>
  <c r="AI22" i="1"/>
  <c r="AI18" i="1"/>
  <c r="AI25" i="1"/>
  <c r="AI19" i="1"/>
  <c r="K18" i="1"/>
  <c r="K17" i="1"/>
  <c r="K43" i="1"/>
  <c r="K39" i="1"/>
  <c r="K28" i="1"/>
  <c r="K38" i="1"/>
  <c r="K20" i="1"/>
  <c r="K33" i="1"/>
  <c r="W44" i="1"/>
  <c r="W40" i="1"/>
  <c r="W25" i="1"/>
  <c r="W20" i="1"/>
  <c r="W52" i="1"/>
  <c r="W42" i="1"/>
  <c r="W38" i="1"/>
  <c r="W27" i="1"/>
  <c r="W22" i="1"/>
  <c r="W33" i="1"/>
  <c r="W35" i="1" s="1"/>
  <c r="W43" i="1"/>
  <c r="W41" i="1"/>
  <c r="W39" i="1"/>
  <c r="W28" i="1"/>
  <c r="W26" i="1"/>
  <c r="W24" i="1"/>
  <c r="W21" i="1"/>
  <c r="W19" i="1"/>
  <c r="W17" i="1"/>
  <c r="W18" i="1"/>
  <c r="S43" i="1"/>
  <c r="S41" i="1"/>
  <c r="S39" i="1"/>
  <c r="S28" i="1"/>
  <c r="S26" i="1"/>
  <c r="S24" i="1"/>
  <c r="S21" i="1"/>
  <c r="S19" i="1"/>
  <c r="S17" i="1"/>
  <c r="S42" i="1"/>
  <c r="S20" i="1"/>
  <c r="S25" i="1"/>
  <c r="S52" i="1"/>
  <c r="S33" i="1"/>
  <c r="S35" i="1" s="1"/>
  <c r="S44" i="1"/>
  <c r="S40" i="1"/>
  <c r="S38" i="1"/>
  <c r="S27" i="1"/>
  <c r="S22" i="1"/>
  <c r="S18" i="1"/>
  <c r="K22" i="1"/>
  <c r="K40" i="1"/>
  <c r="K44" i="1"/>
  <c r="K24" i="1"/>
  <c r="K21" i="1"/>
  <c r="K25" i="1"/>
  <c r="M55" i="1"/>
  <c r="K26" i="1"/>
  <c r="K27" i="1"/>
  <c r="K41" i="1"/>
  <c r="K42" i="1"/>
  <c r="K19" i="1"/>
  <c r="E55" i="1"/>
  <c r="E11" i="1" s="1"/>
  <c r="BK27" i="1" l="1"/>
  <c r="BK23" i="1"/>
  <c r="G52" i="1"/>
  <c r="G23" i="1"/>
  <c r="BK38" i="1"/>
  <c r="BK46" i="1" s="1"/>
  <c r="BK39" i="1"/>
  <c r="BK40" i="1"/>
  <c r="BK17" i="1"/>
  <c r="BK30" i="1" s="1"/>
  <c r="BK48" i="1" s="1"/>
  <c r="BK20" i="1"/>
  <c r="BK43" i="1"/>
  <c r="BK26" i="1"/>
  <c r="BK52" i="1"/>
  <c r="BK28" i="1"/>
  <c r="BK44" i="1"/>
  <c r="BK25" i="1"/>
  <c r="BY11" i="1"/>
  <c r="BK21" i="1"/>
  <c r="BK42" i="1"/>
  <c r="BK18" i="1"/>
  <c r="BK41" i="1"/>
  <c r="BK33" i="1"/>
  <c r="BK35" i="1" s="1"/>
  <c r="BK22" i="1"/>
  <c r="BK19" i="1"/>
  <c r="BK24" i="1"/>
  <c r="AS11" i="1"/>
  <c r="AK11" i="1"/>
  <c r="M11" i="1"/>
  <c r="AQ30" i="1"/>
  <c r="AQ46" i="1"/>
  <c r="AA46" i="1"/>
  <c r="CE46" i="1"/>
  <c r="CE30" i="1"/>
  <c r="CE48" i="1" s="1"/>
  <c r="CE55" i="1" s="1"/>
  <c r="BW30" i="1"/>
  <c r="BW46" i="1"/>
  <c r="BS46" i="1"/>
  <c r="BS30" i="1"/>
  <c r="BO46" i="1"/>
  <c r="BO30" i="1"/>
  <c r="BO48" i="1" s="1"/>
  <c r="BO55" i="1" s="1"/>
  <c r="BG46" i="1"/>
  <c r="BG30" i="1"/>
  <c r="BG48" i="1" s="1"/>
  <c r="BG55" i="1" s="1"/>
  <c r="BC30" i="1"/>
  <c r="BC46" i="1"/>
  <c r="AY30" i="1"/>
  <c r="AY46" i="1"/>
  <c r="AI46" i="1"/>
  <c r="AI30" i="1"/>
  <c r="AI48" i="1" s="1"/>
  <c r="AI55" i="1" s="1"/>
  <c r="AE46" i="1"/>
  <c r="AE30" i="1"/>
  <c r="AE48" i="1" s="1"/>
  <c r="AE55" i="1" s="1"/>
  <c r="AA30" i="1"/>
  <c r="W30" i="1"/>
  <c r="W46" i="1"/>
  <c r="S46" i="1"/>
  <c r="S30" i="1"/>
  <c r="K46" i="1"/>
  <c r="K30" i="1"/>
  <c r="K35" i="1"/>
  <c r="CI46" i="1"/>
  <c r="CI30" i="1"/>
  <c r="G19" i="1"/>
  <c r="G25" i="1"/>
  <c r="G42" i="1"/>
  <c r="G39" i="1"/>
  <c r="G38" i="1"/>
  <c r="G44" i="1"/>
  <c r="G33" i="1"/>
  <c r="G35" i="1" s="1"/>
  <c r="G27" i="1"/>
  <c r="G43" i="1"/>
  <c r="G41" i="1"/>
  <c r="G40" i="1"/>
  <c r="G20" i="1"/>
  <c r="G17" i="1"/>
  <c r="G26" i="1"/>
  <c r="G21" i="1"/>
  <c r="G24" i="1"/>
  <c r="G28" i="1"/>
  <c r="G22" i="1"/>
  <c r="G18" i="1"/>
  <c r="CA42" i="1" l="1"/>
  <c r="CA23" i="1"/>
  <c r="O52" i="1"/>
  <c r="O23" i="1"/>
  <c r="CM23" i="1" s="1"/>
  <c r="E20" i="2" s="1"/>
  <c r="AM43" i="1"/>
  <c r="AM23" i="1"/>
  <c r="AU43" i="1"/>
  <c r="AU23" i="1"/>
  <c r="CA40" i="1"/>
  <c r="O19" i="1"/>
  <c r="AM42" i="1"/>
  <c r="AM41" i="1"/>
  <c r="AU18" i="1"/>
  <c r="AM17" i="1"/>
  <c r="O27" i="1"/>
  <c r="O39" i="1"/>
  <c r="O18" i="1"/>
  <c r="AM52" i="1"/>
  <c r="O42" i="1"/>
  <c r="O25" i="1"/>
  <c r="O28" i="1"/>
  <c r="O21" i="1"/>
  <c r="AM19" i="1"/>
  <c r="CA41" i="1"/>
  <c r="CA19" i="1"/>
  <c r="AU52" i="1"/>
  <c r="O43" i="1"/>
  <c r="O40" i="1"/>
  <c r="O41" i="1"/>
  <c r="O17" i="1"/>
  <c r="BK55" i="1"/>
  <c r="CA27" i="1"/>
  <c r="CA24" i="1"/>
  <c r="CA26" i="1"/>
  <c r="AU38" i="1"/>
  <c r="CA33" i="1"/>
  <c r="CA35" i="1" s="1"/>
  <c r="AU24" i="1"/>
  <c r="AU39" i="1"/>
  <c r="AU20" i="1"/>
  <c r="AU17" i="1"/>
  <c r="AU25" i="1"/>
  <c r="AU26" i="1"/>
  <c r="AU21" i="1"/>
  <c r="AU42" i="1"/>
  <c r="AU41" i="1"/>
  <c r="AU44" i="1"/>
  <c r="AM21" i="1"/>
  <c r="AM33" i="1"/>
  <c r="AM35" i="1" s="1"/>
  <c r="AM28" i="1"/>
  <c r="O22" i="1"/>
  <c r="O44" i="1"/>
  <c r="CA39" i="1"/>
  <c r="CA38" i="1"/>
  <c r="CA18" i="1"/>
  <c r="CA21" i="1"/>
  <c r="CA25" i="1"/>
  <c r="CA44" i="1"/>
  <c r="CA22" i="1"/>
  <c r="CA20" i="1"/>
  <c r="CA52" i="1"/>
  <c r="CA43" i="1"/>
  <c r="CA17" i="1"/>
  <c r="CA28" i="1"/>
  <c r="AU28" i="1"/>
  <c r="AU19" i="1"/>
  <c r="AU22" i="1"/>
  <c r="AU27" i="1"/>
  <c r="AU40" i="1"/>
  <c r="AU33" i="1"/>
  <c r="AU35" i="1" s="1"/>
  <c r="AM27" i="1"/>
  <c r="AM40" i="1"/>
  <c r="AM18" i="1"/>
  <c r="AM22" i="1"/>
  <c r="AM39" i="1"/>
  <c r="AM26" i="1"/>
  <c r="AM25" i="1"/>
  <c r="AM38" i="1"/>
  <c r="AM44" i="1"/>
  <c r="AM24" i="1"/>
  <c r="AM20" i="1"/>
  <c r="O26" i="1"/>
  <c r="O33" i="1"/>
  <c r="O35" i="1" s="1"/>
  <c r="O38" i="1"/>
  <c r="O46" i="1" s="1"/>
  <c r="O20" i="1"/>
  <c r="O24" i="1"/>
  <c r="AA48" i="1"/>
  <c r="AA55" i="1" s="1"/>
  <c r="BS48" i="1"/>
  <c r="BS55" i="1" s="1"/>
  <c r="BC48" i="1"/>
  <c r="BC55" i="1" s="1"/>
  <c r="AQ48" i="1"/>
  <c r="AQ55" i="1" s="1"/>
  <c r="CI48" i="1"/>
  <c r="CI55" i="1" s="1"/>
  <c r="BW48" i="1"/>
  <c r="BW55" i="1" s="1"/>
  <c r="AY48" i="1"/>
  <c r="AY55" i="1" s="1"/>
  <c r="W48" i="1"/>
  <c r="W55" i="1" s="1"/>
  <c r="S48" i="1"/>
  <c r="S55" i="1" s="1"/>
  <c r="K48" i="1"/>
  <c r="K55" i="1" s="1"/>
  <c r="G46" i="1"/>
  <c r="G30" i="1"/>
  <c r="AM30" i="1" l="1"/>
  <c r="AU30" i="1"/>
  <c r="AU48" i="1" s="1"/>
  <c r="AU55" i="1" s="1"/>
  <c r="CM18" i="1"/>
  <c r="E15" i="2" s="1"/>
  <c r="AU46" i="1"/>
  <c r="CM42" i="1"/>
  <c r="E39" i="2" s="1"/>
  <c r="CM38" i="1"/>
  <c r="E35" i="2" s="1"/>
  <c r="E43" i="2" s="1"/>
  <c r="CM43" i="1"/>
  <c r="E40" i="2" s="1"/>
  <c r="CM22" i="1"/>
  <c r="E19" i="2" s="1"/>
  <c r="CM28" i="1"/>
  <c r="E25" i="2" s="1"/>
  <c r="CM19" i="1"/>
  <c r="E16" i="2" s="1"/>
  <c r="CM41" i="1"/>
  <c r="E38" i="2" s="1"/>
  <c r="CM52" i="1"/>
  <c r="G12" i="2" s="1"/>
  <c r="G48" i="1"/>
  <c r="G55" i="1" s="1"/>
  <c r="AM46" i="1"/>
  <c r="CM26" i="1"/>
  <c r="E23" i="2" s="1"/>
  <c r="CM21" i="1"/>
  <c r="E18" i="2" s="1"/>
  <c r="CM17" i="1"/>
  <c r="CM30" i="1" s="1"/>
  <c r="CM33" i="1"/>
  <c r="E30" i="2" s="1"/>
  <c r="CM44" i="1"/>
  <c r="E41" i="2" s="1"/>
  <c r="CM25" i="1"/>
  <c r="E22" i="2" s="1"/>
  <c r="CA30" i="1"/>
  <c r="CA46" i="1"/>
  <c r="CM40" i="1"/>
  <c r="E37" i="2" s="1"/>
  <c r="CM27" i="1"/>
  <c r="E24" i="2" s="1"/>
  <c r="CM39" i="1"/>
  <c r="E36" i="2" s="1"/>
  <c r="CM24" i="1"/>
  <c r="E21" i="2" s="1"/>
  <c r="CM20" i="1"/>
  <c r="E17" i="2" s="1"/>
  <c r="O30" i="1"/>
  <c r="O48" i="1" s="1"/>
  <c r="O55" i="1" s="1"/>
  <c r="AM48" i="1"/>
  <c r="AM55" i="1" s="1"/>
  <c r="CM46" i="1" l="1"/>
  <c r="E14" i="2"/>
  <c r="E27" i="2" s="1"/>
  <c r="CM35" i="1"/>
  <c r="CA48" i="1"/>
  <c r="CA55" i="1" s="1"/>
  <c r="CM48" i="1"/>
  <c r="CM55" i="1" s="1"/>
  <c r="E32" i="2"/>
  <c r="E47" i="2" l="1"/>
  <c r="F23" i="2" l="1"/>
  <c r="F20" i="2"/>
  <c r="F30" i="2"/>
  <c r="K30" i="2" s="1"/>
  <c r="K32" i="2" s="1"/>
  <c r="F14" i="2"/>
  <c r="G14" i="2" s="1"/>
  <c r="H14" i="2" s="1"/>
  <c r="F19" i="2"/>
  <c r="G19" i="2" s="1"/>
  <c r="H19" i="2" s="1"/>
  <c r="F24" i="2"/>
  <c r="K24" i="2" s="1"/>
  <c r="F16" i="2"/>
  <c r="K16" i="2" s="1"/>
  <c r="F41" i="2"/>
  <c r="Q41" i="2" s="1"/>
  <c r="F21" i="2"/>
  <c r="M21" i="2" s="1"/>
  <c r="F18" i="2"/>
  <c r="Q18" i="2" s="1"/>
  <c r="F25" i="2"/>
  <c r="K25" i="2" s="1"/>
  <c r="F40" i="2"/>
  <c r="Q40" i="2" s="1"/>
  <c r="F17" i="2"/>
  <c r="Q17" i="2" s="1"/>
  <c r="F22" i="2"/>
  <c r="Q22" i="2" s="1"/>
  <c r="F35" i="2"/>
  <c r="M35" i="2" s="1"/>
  <c r="F37" i="2"/>
  <c r="Q37" i="2" s="1"/>
  <c r="F15" i="2"/>
  <c r="Q15" i="2" s="1"/>
  <c r="F36" i="2"/>
  <c r="K36" i="2" s="1"/>
  <c r="F38" i="2"/>
  <c r="G38" i="2" s="1"/>
  <c r="H38" i="2" s="1"/>
  <c r="F39" i="2"/>
  <c r="G39" i="2" s="1"/>
  <c r="H39" i="2" s="1"/>
  <c r="O23" i="2"/>
  <c r="Q23" i="2"/>
  <c r="G23" i="2"/>
  <c r="H23" i="2" s="1"/>
  <c r="M23" i="2"/>
  <c r="K23" i="2"/>
  <c r="G20" i="2" l="1"/>
  <c r="H20" i="2" s="1"/>
  <c r="P20" i="2" s="1"/>
  <c r="R20" i="2" s="1"/>
  <c r="Q20" i="2"/>
  <c r="M20" i="2"/>
  <c r="O20" i="2"/>
  <c r="K20" i="2"/>
  <c r="Q14" i="2"/>
  <c r="O21" i="2"/>
  <c r="M14" i="2"/>
  <c r="O30" i="2"/>
  <c r="O32" i="2" s="1"/>
  <c r="Q30" i="2"/>
  <c r="Q32" i="2" s="1"/>
  <c r="Q21" i="2"/>
  <c r="M30" i="2"/>
  <c r="M32" i="2" s="1"/>
  <c r="G30" i="2"/>
  <c r="H30" i="2" s="1"/>
  <c r="O14" i="2"/>
  <c r="K21" i="2"/>
  <c r="K19" i="2"/>
  <c r="K14" i="2"/>
  <c r="K41" i="2"/>
  <c r="Q16" i="2"/>
  <c r="M41" i="2"/>
  <c r="F32" i="2"/>
  <c r="G41" i="2"/>
  <c r="H41" i="2" s="1"/>
  <c r="G16" i="2"/>
  <c r="H16" i="2" s="1"/>
  <c r="O41" i="2"/>
  <c r="O37" i="2"/>
  <c r="M22" i="2"/>
  <c r="Q24" i="2"/>
  <c r="G22" i="2"/>
  <c r="H22" i="2" s="1"/>
  <c r="K18" i="2"/>
  <c r="M24" i="2"/>
  <c r="G24" i="2"/>
  <c r="H24" i="2" s="1"/>
  <c r="O24" i="2"/>
  <c r="O18" i="2"/>
  <c r="K22" i="2"/>
  <c r="M40" i="2"/>
  <c r="Q19" i="2"/>
  <c r="G40" i="2"/>
  <c r="H40" i="2" s="1"/>
  <c r="M19" i="2"/>
  <c r="O19" i="2"/>
  <c r="M16" i="2"/>
  <c r="G21" i="2"/>
  <c r="H21" i="2" s="1"/>
  <c r="O16" i="2"/>
  <c r="K40" i="2"/>
  <c r="G25" i="2"/>
  <c r="H25" i="2" s="1"/>
  <c r="M18" i="2"/>
  <c r="O25" i="2"/>
  <c r="M36" i="2"/>
  <c r="G18" i="2"/>
  <c r="H18" i="2" s="1"/>
  <c r="O17" i="2"/>
  <c r="Q25" i="2"/>
  <c r="K17" i="2"/>
  <c r="M25" i="2"/>
  <c r="O40" i="2"/>
  <c r="G35" i="2"/>
  <c r="H35" i="2" s="1"/>
  <c r="G37" i="2"/>
  <c r="H37" i="2" s="1"/>
  <c r="M17" i="2"/>
  <c r="G17" i="2"/>
  <c r="H17" i="2" s="1"/>
  <c r="O39" i="2"/>
  <c r="K37" i="2"/>
  <c r="M15" i="2"/>
  <c r="Q36" i="2"/>
  <c r="O35" i="2"/>
  <c r="G15" i="2"/>
  <c r="H15" i="2" s="1"/>
  <c r="O22" i="2"/>
  <c r="O36" i="2"/>
  <c r="Q35" i="2"/>
  <c r="K35" i="2"/>
  <c r="M37" i="2"/>
  <c r="G36" i="2"/>
  <c r="H36" i="2" s="1"/>
  <c r="K15" i="2"/>
  <c r="M39" i="2"/>
  <c r="F43" i="2"/>
  <c r="K38" i="2"/>
  <c r="O15" i="2"/>
  <c r="F27" i="2"/>
  <c r="K39" i="2"/>
  <c r="Q39" i="2"/>
  <c r="Q38" i="2"/>
  <c r="M38" i="2"/>
  <c r="O38" i="2"/>
  <c r="P23" i="2"/>
  <c r="R23" i="2" s="1"/>
  <c r="P14" i="2" l="1"/>
  <c r="R14" i="2" s="1"/>
  <c r="G32" i="2"/>
  <c r="P21" i="2"/>
  <c r="R21" i="2" s="1"/>
  <c r="P19" i="2"/>
  <c r="R19" i="2" s="1"/>
  <c r="P41" i="2"/>
  <c r="R41" i="2" s="1"/>
  <c r="Q27" i="2"/>
  <c r="P18" i="2"/>
  <c r="R18" i="2" s="1"/>
  <c r="P24" i="2"/>
  <c r="R24" i="2" s="1"/>
  <c r="P16" i="2"/>
  <c r="R16" i="2" s="1"/>
  <c r="P22" i="2"/>
  <c r="R22" i="2" s="1"/>
  <c r="P40" i="2"/>
  <c r="R40" i="2" s="1"/>
  <c r="P39" i="2"/>
  <c r="R39" i="2" s="1"/>
  <c r="H27" i="2"/>
  <c r="K27" i="2"/>
  <c r="H43" i="2"/>
  <c r="P25" i="2"/>
  <c r="R25" i="2" s="1"/>
  <c r="K43" i="2"/>
  <c r="P17" i="2"/>
  <c r="R17" i="2" s="1"/>
  <c r="P37" i="2"/>
  <c r="R37" i="2" s="1"/>
  <c r="O43" i="2"/>
  <c r="P36" i="2"/>
  <c r="R36" i="2" s="1"/>
  <c r="Q43" i="2"/>
  <c r="M43" i="2"/>
  <c r="M27" i="2"/>
  <c r="G27" i="2"/>
  <c r="P35" i="2"/>
  <c r="R35" i="2" s="1"/>
  <c r="P15" i="2"/>
  <c r="R15" i="2" s="1"/>
  <c r="F47" i="2"/>
  <c r="G43" i="2"/>
  <c r="O27" i="2"/>
  <c r="P38" i="2"/>
  <c r="R38" i="2" s="1"/>
  <c r="H32" i="2"/>
  <c r="P30" i="2"/>
  <c r="Q47" i="2" l="1"/>
  <c r="M47" i="2"/>
  <c r="K47" i="2"/>
  <c r="G47" i="2"/>
  <c r="R27" i="2"/>
  <c r="H47" i="2"/>
  <c r="P27" i="2"/>
  <c r="O47" i="2"/>
  <c r="R43" i="2"/>
  <c r="P43" i="2"/>
  <c r="P32" i="2"/>
  <c r="R30" i="2"/>
  <c r="R32" i="2" s="1"/>
  <c r="R47" i="2" l="1"/>
  <c r="P47" i="2"/>
</calcChain>
</file>

<file path=xl/sharedStrings.xml><?xml version="1.0" encoding="utf-8"?>
<sst xmlns="http://schemas.openxmlformats.org/spreadsheetml/2006/main" count="274" uniqueCount="122">
  <si>
    <t>Yearly Salary &amp; Benefits</t>
  </si>
  <si>
    <t>Employee A</t>
  </si>
  <si>
    <t>Hours Per Program:</t>
  </si>
  <si>
    <t>DEPARTMENT OF FOOD AND AGRICULTURE</t>
  </si>
  <si>
    <t>1.</t>
  </si>
  <si>
    <t>2.</t>
  </si>
  <si>
    <t>3.</t>
  </si>
  <si>
    <t>4.</t>
  </si>
  <si>
    <t>5.</t>
  </si>
  <si>
    <t>6.</t>
  </si>
  <si>
    <t>7.</t>
  </si>
  <si>
    <t>8.</t>
  </si>
  <si>
    <t>9.</t>
  </si>
  <si>
    <t>10.</t>
  </si>
  <si>
    <t>a.</t>
  </si>
  <si>
    <t>Pest Detection</t>
  </si>
  <si>
    <t>Pest Eradication</t>
  </si>
  <si>
    <t>Pest Management</t>
  </si>
  <si>
    <t>Pest Exclusion</t>
  </si>
  <si>
    <t>Seed Inspection</t>
  </si>
  <si>
    <t>Nursery Inspection</t>
  </si>
  <si>
    <t>Fruit &amp; Vegetable</t>
  </si>
  <si>
    <t>Marketing</t>
  </si>
  <si>
    <t>Egg Quality Control</t>
  </si>
  <si>
    <t>Apiary Inspection</t>
  </si>
  <si>
    <t>Crop Statistics</t>
  </si>
  <si>
    <t>Total CDFA Programs</t>
  </si>
  <si>
    <t>DEPARTMENT OF PESTICIDE RECULATION</t>
  </si>
  <si>
    <t>11.</t>
  </si>
  <si>
    <t>Pesticide Use Enforcement</t>
  </si>
  <si>
    <t>Total DPR Programs</t>
  </si>
  <si>
    <t>12.</t>
  </si>
  <si>
    <t>b.</t>
  </si>
  <si>
    <t>c.</t>
  </si>
  <si>
    <t>Non-Regulatory Pest Control</t>
  </si>
  <si>
    <t>Weights and Measures</t>
  </si>
  <si>
    <t>Other:</t>
  </si>
  <si>
    <t>Total Other Programs</t>
  </si>
  <si>
    <t>OTHER PROGRAMS</t>
  </si>
  <si>
    <t>Total Indirect Hours</t>
  </si>
  <si>
    <t>Total Direct Hours</t>
  </si>
  <si>
    <t>Rounding</t>
  </si>
  <si>
    <t>GRAND TOTAL LABOR HOURS</t>
  </si>
  <si>
    <t>Direct Labor Costs Per Program:</t>
  </si>
  <si>
    <t>Employee B</t>
  </si>
  <si>
    <t>Employee C</t>
  </si>
  <si>
    <t>Employee D</t>
  </si>
  <si>
    <t>Employee E</t>
  </si>
  <si>
    <t>Employee F</t>
  </si>
  <si>
    <t>Employee G</t>
  </si>
  <si>
    <t>Employee H</t>
  </si>
  <si>
    <t>Employee I</t>
  </si>
  <si>
    <t>Employee J</t>
  </si>
  <si>
    <t>Employee K</t>
  </si>
  <si>
    <t>Employee L</t>
  </si>
  <si>
    <t>Employee M</t>
  </si>
  <si>
    <t>Employee N</t>
  </si>
  <si>
    <t>Employee O</t>
  </si>
  <si>
    <t>Employee P</t>
  </si>
  <si>
    <t>Employee Q</t>
  </si>
  <si>
    <t>Employee R</t>
  </si>
  <si>
    <t>Employee S</t>
  </si>
  <si>
    <t>Employee T</t>
  </si>
  <si>
    <t>Employee U</t>
  </si>
  <si>
    <t>GRAND TOTALS</t>
  </si>
  <si>
    <t>FORMULAS MUST BE ADJUSTED
AS WORKSHEET IS DEVELOPED</t>
  </si>
  <si>
    <t>Notes:</t>
  </si>
  <si>
    <t>* This spreadsheet goes through 21 employees or employee "U"</t>
  </si>
  <si>
    <t>* Yellow highlighted cells indicate a hard number must be entered</t>
  </si>
  <si>
    <t>* Employee "A" is an example of how the calculation would work</t>
  </si>
  <si>
    <t>* Once amounts are input, the "DIV/0!" error message should go away</t>
  </si>
  <si>
    <t>Hourly Rate</t>
  </si>
  <si>
    <t>Grand Total</t>
  </si>
  <si>
    <t>Allocate
A-87 Costs</t>
  </si>
  <si>
    <t>Direct
Labor Costs</t>
  </si>
  <si>
    <t>Direct
Other Costs</t>
  </si>
  <si>
    <t>Indirect
Other Costs</t>
  </si>
  <si>
    <t>(1)</t>
  </si>
  <si>
    <t>(2)</t>
  </si>
  <si>
    <t>(3)</t>
  </si>
  <si>
    <t>(4)</t>
  </si>
  <si>
    <t>(5)</t>
  </si>
  <si>
    <t>(6)</t>
  </si>
  <si>
    <t>(7)</t>
  </si>
  <si>
    <t>(8)</t>
  </si>
  <si>
    <t>(9)</t>
  </si>
  <si>
    <t>(10)</t>
  </si>
  <si>
    <t>(11)</t>
  </si>
  <si>
    <t>(12)</t>
  </si>
  <si>
    <t>(13)</t>
  </si>
  <si>
    <t>(14)</t>
  </si>
  <si>
    <t>(15)</t>
  </si>
  <si>
    <t>_________ County Agricultural Commissioner's Office</t>
  </si>
  <si>
    <t>Annual Expenditure Report Worksheet</t>
  </si>
  <si>
    <t>Program Activities</t>
  </si>
  <si>
    <t>Detailed Steps</t>
  </si>
  <si>
    <t>The following worksheets are intended to provide guidance with the preparation and presentation of the Annual Financial Statements (AFS).</t>
  </si>
  <si>
    <t>If the examples are used to develop the AFS information, the worksheets must be edited/modified to fit the needs of each county.</t>
  </si>
  <si>
    <t>Cells that are formula driven must be adjusted if rows and/or columns are inserted or deleted from the existing worksheets.</t>
  </si>
  <si>
    <t>* Once amounts are entered into the Labor Costs Worksheet, the "DIV/0!" error message should go away</t>
  </si>
  <si>
    <t>Sub-Total
Activity
Expenditure</t>
  </si>
  <si>
    <t>Total
Program
Expenditures</t>
  </si>
  <si>
    <t>Indirect
Capital
(Fixed) Assets</t>
  </si>
  <si>
    <t>Direct
Capital
(Fixed) Assets</t>
  </si>
  <si>
    <t>Indirect
Supplies/
Services</t>
  </si>
  <si>
    <t>Direct
Supplies/
Services</t>
  </si>
  <si>
    <t>Extra Help
Labor Dollars</t>
  </si>
  <si>
    <t>Total Labor
Dollars (Direct
&amp; Indirect)</t>
  </si>
  <si>
    <t>Indirect
Labor Costs</t>
  </si>
  <si>
    <t>Allocation
Percentage</t>
  </si>
  <si>
    <t>Yellow highlighted cells indicate a hard number must be entered.</t>
  </si>
  <si>
    <t>Everything else is formula driven.</t>
  </si>
  <si>
    <t>Once amounts are input, the "DIV/0!" error message should go away.</t>
  </si>
  <si>
    <t xml:space="preserve">Users should keep in mind that the information presented is not intended to prescribe the method in which counties gather and compile the information necessary for completion of the AFS submitted to CDFA. </t>
  </si>
  <si>
    <t>* Columns "I" through "CI" are hidden by clicking on the upper left-hand corner box outside of the grid cells, box number 1. Box number 2 opens up the columns.</t>
  </si>
  <si>
    <t xml:space="preserve">a. </t>
  </si>
  <si>
    <t>Industrial Hemp</t>
  </si>
  <si>
    <t>Other: Cannabis/Marijuana Programs</t>
  </si>
  <si>
    <t>Other: Cannabis Program</t>
  </si>
  <si>
    <t>The following tabs are the worksheets used as examples in the Updated 2024 Annual Financial Statement Procedures Manual.</t>
  </si>
  <si>
    <t>For Fiscal Year 2023/2024</t>
  </si>
  <si>
    <t>Period Ending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</si>
</sst>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0.0"/>
    <numFmt numFmtId="165" formatCode="0.0000%"/>
  </numFmts>
  <fonts count="16">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b/>
      <sz val="13"/>
      <color rgb="FFC00000"/>
      <name val="Calibri"/>
      <family val="2"/>
      <scheme val="minor"/>
    </font>
    <font>
      <b/>
      <sz val="12"/>
      <color theme="1"/>
      <name val="Calibri"/>
      <family val="2"/>
      <scheme val="minor"/>
    </font>
    <font>
      <b/>
      <sz val="11"/>
      <name val="Calibri"/>
      <family val="2"/>
      <scheme val="minor"/>
    </font>
    <font>
      <b/>
      <sz val="13"/>
      <color rgb="FFFF0000"/>
      <name val="Calibri"/>
      <family val="2"/>
      <scheme val="minor"/>
    </font>
    <font>
      <b/>
      <u/>
      <sz val="11"/>
      <color rgb="FFFF0000"/>
      <name val="Calibri"/>
      <family val="2"/>
      <scheme val="minor"/>
    </font>
    <font>
      <b/>
      <i/>
      <sz val="11"/>
      <color theme="1"/>
      <name val="Calibri"/>
      <family val="2"/>
      <scheme val="minor"/>
    </font>
    <font>
      <sz val="11"/>
      <name val="Tms Rmn"/>
    </font>
    <font>
      <sz val="10"/>
      <name val="Geneva"/>
    </font>
    <font>
      <sz val="12"/>
      <name val="Calibri"/>
      <family val="2"/>
      <scheme val="minor"/>
    </font>
    <font>
      <sz val="12"/>
      <color theme="1"/>
      <name val="Calibri"/>
      <family val="2"/>
      <scheme val="minor"/>
    </font>
    <font>
      <b/>
      <sz val="14"/>
      <name val="Calibri"/>
      <family val="2"/>
      <scheme val="minor"/>
    </font>
  </fonts>
  <fills count="3">
    <fill>
      <patternFill patternType="none"/>
    </fill>
    <fill>
      <patternFill patternType="gray125"/>
    </fill>
    <fill>
      <patternFill patternType="solid">
        <fgColor rgb="FFFFFF99"/>
        <bgColor indexed="64"/>
      </patternFill>
    </fill>
  </fills>
  <borders count="38">
    <border>
      <left/>
      <right/>
      <top/>
      <bottom/>
      <diagonal/>
    </border>
    <border>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style="double">
        <color auto="1"/>
      </bottom>
      <diagonal/>
    </border>
    <border>
      <left style="thick">
        <color auto="1"/>
      </left>
      <right/>
      <top style="thin">
        <color auto="1"/>
      </top>
      <bottom style="double">
        <color auto="1"/>
      </bottom>
      <diagonal/>
    </border>
    <border>
      <left/>
      <right style="thick">
        <color auto="1"/>
      </right>
      <top style="thin">
        <color auto="1"/>
      </top>
      <bottom style="double">
        <color auto="1"/>
      </bottom>
      <diagonal/>
    </border>
    <border>
      <left/>
      <right/>
      <top style="thick">
        <color auto="1"/>
      </top>
      <bottom style="thick">
        <color auto="1"/>
      </bottom>
      <diagonal/>
    </border>
    <border>
      <left style="thick">
        <color rgb="FFC00000"/>
      </left>
      <right/>
      <top/>
      <bottom/>
      <diagonal/>
    </border>
    <border>
      <left/>
      <right style="thick">
        <color rgb="FFC00000"/>
      </right>
      <top/>
      <bottom/>
      <diagonal/>
    </border>
    <border>
      <left style="thick">
        <color rgb="FFC00000"/>
      </left>
      <right/>
      <top/>
      <bottom style="thin">
        <color indexed="64"/>
      </bottom>
      <diagonal/>
    </border>
    <border>
      <left/>
      <right style="thick">
        <color rgb="FFC00000"/>
      </right>
      <top/>
      <bottom style="thin">
        <color indexed="64"/>
      </bottom>
      <diagonal/>
    </border>
    <border>
      <left style="thick">
        <color rgb="FFC00000"/>
      </left>
      <right/>
      <top style="thin">
        <color auto="1"/>
      </top>
      <bottom style="double">
        <color auto="1"/>
      </bottom>
      <diagonal/>
    </border>
    <border>
      <left/>
      <right style="thick">
        <color rgb="FFC00000"/>
      </right>
      <top style="thin">
        <color auto="1"/>
      </top>
      <bottom style="double">
        <color auto="1"/>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right/>
      <top/>
      <bottom style="double">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11" fillId="0" borderId="0"/>
    <xf numFmtId="6" fontId="12" fillId="0" borderId="0" applyFont="0" applyFill="0" applyBorder="0" applyAlignment="0" applyProtection="0"/>
  </cellStyleXfs>
  <cellXfs count="120">
    <xf numFmtId="0" fontId="0" fillId="0" borderId="0" xfId="0"/>
    <xf numFmtId="49" fontId="0" fillId="0" borderId="0" xfId="0" applyNumberFormat="1"/>
    <xf numFmtId="0" fontId="2" fillId="0" borderId="0" xfId="0" applyFont="1"/>
    <xf numFmtId="0" fontId="3" fillId="0" borderId="0" xfId="0" applyFont="1"/>
    <xf numFmtId="0" fontId="0" fillId="0" borderId="0" xfId="0" applyAlignment="1">
      <alignment horizontal="center"/>
    </xf>
    <xf numFmtId="0" fontId="2" fillId="0" borderId="0" xfId="0" applyFont="1" applyAlignment="1">
      <alignment wrapText="1"/>
    </xf>
    <xf numFmtId="0" fontId="0" fillId="0" borderId="5" xfId="0" applyBorder="1"/>
    <xf numFmtId="0" fontId="0" fillId="0" borderId="6" xfId="0" applyBorder="1"/>
    <xf numFmtId="44" fontId="2" fillId="2" borderId="5" xfId="1" applyFont="1" applyFill="1" applyBorder="1"/>
    <xf numFmtId="44" fontId="0" fillId="0" borderId="5" xfId="1" applyFont="1" applyBorder="1"/>
    <xf numFmtId="44" fontId="0" fillId="0" borderId="6" xfId="0" applyNumberFormat="1" applyBorder="1"/>
    <xf numFmtId="44" fontId="0" fillId="0" borderId="8" xfId="0" applyNumberFormat="1" applyBorder="1"/>
    <xf numFmtId="44" fontId="0" fillId="2" borderId="8" xfId="1" applyFont="1" applyFill="1" applyBorder="1"/>
    <xf numFmtId="0" fontId="0" fillId="0" borderId="9" xfId="0" applyBorder="1"/>
    <xf numFmtId="0" fontId="0" fillId="0" borderId="10" xfId="0" applyBorder="1"/>
    <xf numFmtId="0" fontId="0" fillId="0" borderId="11" xfId="0" applyBorder="1"/>
    <xf numFmtId="44" fontId="2" fillId="0" borderId="14" xfId="0" applyNumberFormat="1" applyFont="1" applyBorder="1"/>
    <xf numFmtId="44" fontId="2" fillId="0" borderId="6" xfId="0" applyNumberFormat="1" applyFont="1" applyBorder="1"/>
    <xf numFmtId="44" fontId="2" fillId="0" borderId="5" xfId="1" applyFont="1" applyBorder="1"/>
    <xf numFmtId="44" fontId="3" fillId="0" borderId="6" xfId="0" applyNumberFormat="1" applyFont="1" applyBorder="1"/>
    <xf numFmtId="0" fontId="0" fillId="0" borderId="16" xfId="0" applyBorder="1"/>
    <xf numFmtId="0" fontId="0" fillId="0" borderId="17" xfId="0" applyBorder="1"/>
    <xf numFmtId="44" fontId="0" fillId="0" borderId="17" xfId="0" applyNumberFormat="1" applyBorder="1"/>
    <xf numFmtId="44" fontId="0" fillId="0" borderId="19" xfId="0" applyNumberFormat="1" applyBorder="1"/>
    <xf numFmtId="44" fontId="3" fillId="0" borderId="17" xfId="0" applyNumberFormat="1" applyFont="1" applyBorder="1"/>
    <xf numFmtId="44" fontId="2" fillId="0" borderId="21" xfId="0" applyNumberFormat="1" applyFont="1"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44" fontId="2" fillId="0" borderId="17" xfId="0" applyNumberFormat="1" applyFont="1" applyBorder="1"/>
    <xf numFmtId="0" fontId="0" fillId="2" borderId="0" xfId="0" applyFill="1"/>
    <xf numFmtId="0" fontId="4" fillId="0" borderId="0" xfId="0" quotePrefix="1" applyFont="1"/>
    <xf numFmtId="0" fontId="4" fillId="2" borderId="0" xfId="0" quotePrefix="1" applyFont="1" applyFill="1"/>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1" xfId="0" applyFont="1" applyBorder="1" applyAlignment="1">
      <alignment horizontal="center"/>
    </xf>
    <xf numFmtId="0" fontId="0" fillId="0" borderId="31" xfId="0" applyBorder="1"/>
    <xf numFmtId="0" fontId="0" fillId="0" borderId="32" xfId="0" applyBorder="1"/>
    <xf numFmtId="0" fontId="0" fillId="0" borderId="33" xfId="0" applyBorder="1"/>
    <xf numFmtId="44" fontId="0" fillId="0" borderId="34" xfId="1" applyFont="1" applyBorder="1"/>
    <xf numFmtId="0" fontId="0" fillId="0" borderId="35" xfId="0" applyBorder="1"/>
    <xf numFmtId="0" fontId="0" fillId="0" borderId="36" xfId="0" applyBorder="1"/>
    <xf numFmtId="0" fontId="7" fillId="0" borderId="18" xfId="0" applyFont="1" applyBorder="1" applyAlignment="1">
      <alignment horizontal="center" wrapText="1"/>
    </xf>
    <xf numFmtId="0" fontId="7" fillId="0" borderId="1" xfId="0" applyFont="1" applyBorder="1" applyAlignment="1">
      <alignment horizontal="center"/>
    </xf>
    <xf numFmtId="0" fontId="7" fillId="0" borderId="19" xfId="0" applyFont="1" applyBorder="1" applyAlignment="1">
      <alignment horizontal="center" wrapText="1"/>
    </xf>
    <xf numFmtId="44" fontId="8" fillId="0" borderId="25" xfId="1" applyFont="1" applyFill="1" applyBorder="1" applyAlignment="1">
      <alignment horizontal="center" vertical="center" wrapText="1"/>
    </xf>
    <xf numFmtId="44" fontId="8" fillId="0" borderId="26" xfId="1" applyFont="1" applyFill="1" applyBorder="1" applyAlignment="1">
      <alignment horizontal="center" vertical="center" wrapText="1"/>
    </xf>
    <xf numFmtId="44" fontId="8" fillId="0" borderId="27" xfId="1" applyFont="1" applyFill="1" applyBorder="1" applyAlignment="1">
      <alignment horizontal="center" vertical="center" wrapText="1"/>
    </xf>
    <xf numFmtId="44" fontId="0" fillId="0" borderId="12" xfId="0" applyNumberFormat="1" applyBorder="1"/>
    <xf numFmtId="43" fontId="0" fillId="2" borderId="0" xfId="2" applyFont="1" applyFill="1"/>
    <xf numFmtId="43" fontId="0" fillId="2" borderId="1" xfId="2" applyFont="1" applyFill="1" applyBorder="1"/>
    <xf numFmtId="0" fontId="2" fillId="0" borderId="0" xfId="0" applyFont="1" applyAlignment="1">
      <alignment horizontal="center" wrapText="1"/>
    </xf>
    <xf numFmtId="44" fontId="3" fillId="0" borderId="0" xfId="1" applyFont="1"/>
    <xf numFmtId="44" fontId="10" fillId="0" borderId="0" xfId="1" applyFont="1"/>
    <xf numFmtId="44" fontId="2" fillId="0" borderId="0" xfId="1" applyFont="1"/>
    <xf numFmtId="44" fontId="2" fillId="0" borderId="1" xfId="1" applyFont="1" applyBorder="1"/>
    <xf numFmtId="44" fontId="2" fillId="0" borderId="12" xfId="1" applyFont="1" applyBorder="1"/>
    <xf numFmtId="0" fontId="0" fillId="0" borderId="0" xfId="0" quotePrefix="1" applyAlignment="1">
      <alignment horizontal="center"/>
    </xf>
    <xf numFmtId="44" fontId="0" fillId="0" borderId="0" xfId="0" applyNumberFormat="1"/>
    <xf numFmtId="44" fontId="0" fillId="2" borderId="0" xfId="1" applyFont="1" applyFill="1" applyBorder="1"/>
    <xf numFmtId="0" fontId="4" fillId="0" borderId="0" xfId="0" applyFont="1"/>
    <xf numFmtId="0" fontId="14" fillId="0" borderId="0" xfId="0" applyFont="1"/>
    <xf numFmtId="0" fontId="13" fillId="0" borderId="37" xfId="3" applyFont="1" applyBorder="1"/>
    <xf numFmtId="0" fontId="13" fillId="0" borderId="0" xfId="3" applyFont="1"/>
    <xf numFmtId="0" fontId="13" fillId="0" borderId="0" xfId="3" applyFont="1" applyAlignment="1">
      <alignment vertical="top" wrapText="1"/>
    </xf>
    <xf numFmtId="0" fontId="15" fillId="0" borderId="0" xfId="3" applyFont="1" applyAlignment="1">
      <alignment horizontal="center" vertical="top" wrapText="1"/>
    </xf>
    <xf numFmtId="43" fontId="0" fillId="0" borderId="0" xfId="2" applyFont="1"/>
    <xf numFmtId="43" fontId="0" fillId="0" borderId="1" xfId="2" applyFont="1" applyBorder="1"/>
    <xf numFmtId="164" fontId="0" fillId="2" borderId="5" xfId="0" applyNumberFormat="1" applyFill="1" applyBorder="1"/>
    <xf numFmtId="164" fontId="0" fillId="2" borderId="7" xfId="0" applyNumberFormat="1" applyFill="1" applyBorder="1"/>
    <xf numFmtId="164" fontId="0" fillId="0" borderId="5" xfId="0" applyNumberFormat="1" applyBorder="1"/>
    <xf numFmtId="164" fontId="3" fillId="0" borderId="5" xfId="0" applyNumberFormat="1" applyFont="1" applyBorder="1"/>
    <xf numFmtId="164" fontId="2" fillId="0" borderId="13" xfId="0" applyNumberFormat="1" applyFont="1" applyBorder="1"/>
    <xf numFmtId="164" fontId="0" fillId="0" borderId="7" xfId="0" applyNumberFormat="1" applyBorder="1"/>
    <xf numFmtId="164" fontId="2" fillId="0" borderId="5" xfId="0" applyNumberFormat="1" applyFont="1" applyBorder="1"/>
    <xf numFmtId="164" fontId="0" fillId="0" borderId="16" xfId="0" applyNumberFormat="1" applyBorder="1"/>
    <xf numFmtId="164" fontId="0" fillId="0" borderId="18" xfId="0" applyNumberFormat="1" applyBorder="1"/>
    <xf numFmtId="164" fontId="2" fillId="0" borderId="16" xfId="0" applyNumberFormat="1" applyFont="1" applyBorder="1"/>
    <xf numFmtId="164" fontId="3" fillId="0" borderId="16" xfId="0" applyNumberFormat="1" applyFont="1" applyBorder="1"/>
    <xf numFmtId="164" fontId="2" fillId="0" borderId="20" xfId="0" applyNumberFormat="1" applyFont="1" applyBorder="1"/>
    <xf numFmtId="165" fontId="0" fillId="0" borderId="0" xfId="0" applyNumberFormat="1"/>
    <xf numFmtId="165" fontId="0" fillId="0" borderId="1" xfId="0" applyNumberFormat="1" applyBorder="1"/>
    <xf numFmtId="165" fontId="3" fillId="0" borderId="0" xfId="1" applyNumberFormat="1" applyFont="1"/>
    <xf numFmtId="165" fontId="0" fillId="0" borderId="12" xfId="0" applyNumberFormat="1" applyBorder="1"/>
    <xf numFmtId="43" fontId="0" fillId="0" borderId="0" xfId="2" applyFont="1" applyFill="1"/>
    <xf numFmtId="0" fontId="14" fillId="2" borderId="0" xfId="0" applyFont="1" applyFill="1"/>
    <xf numFmtId="0" fontId="2" fillId="0" borderId="0" xfId="0" applyFont="1"/>
    <xf numFmtId="0" fontId="3" fillId="0" borderId="0" xfId="0" applyFont="1"/>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2" fillId="0" borderId="0" xfId="0" applyFont="1" applyAlignment="1">
      <alignment horizontal="center"/>
    </xf>
    <xf numFmtId="0" fontId="2" fillId="0" borderId="0" xfId="0" applyFont="1" applyAlignment="1">
      <alignment wrapText="1"/>
    </xf>
    <xf numFmtId="49" fontId="0" fillId="0" borderId="0" xfId="0" applyNumberFormat="1"/>
    <xf numFmtId="0" fontId="0" fillId="0" borderId="0" xfId="0"/>
    <xf numFmtId="0" fontId="9" fillId="0" borderId="0" xfId="0" applyFont="1"/>
    <xf numFmtId="0" fontId="4" fillId="0" borderId="0" xfId="0" quotePrefix="1" applyFont="1" applyAlignment="1">
      <alignment wrapText="1"/>
    </xf>
    <xf numFmtId="0" fontId="4" fillId="0" borderId="0" xfId="0" quotePrefix="1" applyFont="1"/>
    <xf numFmtId="0" fontId="4" fillId="2" borderId="0" xfId="0" quotePrefix="1" applyFont="1" applyFill="1"/>
    <xf numFmtId="49" fontId="3" fillId="0" borderId="0" xfId="0" applyNumberFormat="1" applyFont="1"/>
    <xf numFmtId="0" fontId="0" fillId="0" borderId="15" xfId="0" applyBorder="1" applyAlignment="1">
      <alignment horizontal="center"/>
    </xf>
    <xf numFmtId="0" fontId="2" fillId="0" borderId="6" xfId="0" applyFont="1" applyBorder="1"/>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0" fillId="0" borderId="0" xfId="0" applyAlignment="1">
      <alignment horizontal="center"/>
    </xf>
    <xf numFmtId="44" fontId="8" fillId="0" borderId="25" xfId="1" applyFont="1" applyFill="1" applyBorder="1" applyAlignment="1">
      <alignment horizontal="center" vertical="center" wrapText="1"/>
    </xf>
    <xf numFmtId="44" fontId="8" fillId="0" borderId="26" xfId="1" applyFont="1" applyFill="1" applyBorder="1" applyAlignment="1">
      <alignment horizontal="center" vertical="center" wrapText="1"/>
    </xf>
    <xf numFmtId="44" fontId="8" fillId="0" borderId="27" xfId="1" applyFont="1" applyFill="1" applyBorder="1" applyAlignment="1">
      <alignment horizontal="center" vertical="center" wrapText="1"/>
    </xf>
    <xf numFmtId="44" fontId="8" fillId="0" borderId="16" xfId="1" applyFont="1" applyFill="1" applyBorder="1" applyAlignment="1">
      <alignment horizontal="center" vertical="center" wrapText="1"/>
    </xf>
    <xf numFmtId="44" fontId="8" fillId="0" borderId="0" xfId="1" applyFont="1" applyFill="1" applyBorder="1" applyAlignment="1">
      <alignment horizontal="center" vertical="center" wrapText="1"/>
    </xf>
    <xf numFmtId="44" fontId="8" fillId="0" borderId="17" xfId="1" applyFont="1" applyFill="1" applyBorder="1" applyAlignment="1">
      <alignment horizontal="center" vertical="center" wrapText="1"/>
    </xf>
    <xf numFmtId="44" fontId="8" fillId="0" borderId="22" xfId="1" applyFont="1" applyFill="1" applyBorder="1" applyAlignment="1">
      <alignment horizontal="center" vertical="center" wrapText="1"/>
    </xf>
    <xf numFmtId="44" fontId="8" fillId="0" borderId="23" xfId="1" applyFont="1" applyFill="1" applyBorder="1" applyAlignment="1">
      <alignment horizontal="center" vertical="center" wrapText="1"/>
    </xf>
    <xf numFmtId="44" fontId="8" fillId="0" borderId="24" xfId="1" applyFont="1" applyFill="1" applyBorder="1" applyAlignment="1">
      <alignment horizontal="center" vertical="center" wrapText="1"/>
    </xf>
    <xf numFmtId="0" fontId="0" fillId="0" borderId="0" xfId="0" quotePrefix="1" applyAlignment="1">
      <alignment horizontal="center"/>
    </xf>
    <xf numFmtId="0" fontId="6" fillId="0" borderId="0" xfId="0" applyFont="1" applyAlignment="1">
      <alignment horizontal="center"/>
    </xf>
  </cellXfs>
  <cellStyles count="5">
    <cellStyle name="Comma" xfId="2" builtinId="3"/>
    <cellStyle name="Currency" xfId="1" builtinId="4"/>
    <cellStyle name="Currency [0] 2" xfId="4" xr:uid="{00000000-0005-0000-0000-000002000000}"/>
    <cellStyle name="Normal" xfId="0" builtinId="0"/>
    <cellStyle name="Normal 2" xfId="3" xr:uid="{00000000-0005-0000-0000-000004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0"/>
  <sheetViews>
    <sheetView showGridLines="0" zoomScaleNormal="100" workbookViewId="0">
      <selection activeCell="D9" sqref="D9"/>
    </sheetView>
  </sheetViews>
  <sheetFormatPr defaultColWidth="8.88671875" defaultRowHeight="15.6"/>
  <cols>
    <col min="1" max="1" width="2.33203125" style="64" customWidth="1"/>
    <col min="2" max="2" width="67.6640625" style="64" customWidth="1"/>
    <col min="3" max="16384" width="8.88671875" style="64"/>
  </cols>
  <sheetData>
    <row r="1" spans="2:2" ht="16.2" thickBot="1">
      <c r="B1" s="65"/>
    </row>
    <row r="2" spans="2:2" ht="6" customHeight="1" thickTop="1">
      <c r="B2" s="66"/>
    </row>
    <row r="3" spans="2:2" ht="18">
      <c r="B3" s="68" t="s">
        <v>93</v>
      </c>
    </row>
    <row r="4" spans="2:2" ht="18">
      <c r="B4" s="68" t="s">
        <v>95</v>
      </c>
    </row>
    <row r="5" spans="2:2" ht="6" customHeight="1" thickBot="1">
      <c r="B5" s="65"/>
    </row>
    <row r="6" spans="2:2" ht="16.2" thickTop="1">
      <c r="B6" s="66"/>
    </row>
    <row r="7" spans="2:2" ht="31.2">
      <c r="B7" s="67" t="s">
        <v>119</v>
      </c>
    </row>
    <row r="9" spans="2:2" ht="46.8">
      <c r="B9" s="67" t="s">
        <v>96</v>
      </c>
    </row>
    <row r="11" spans="2:2" ht="62.4">
      <c r="B11" s="67" t="s">
        <v>113</v>
      </c>
    </row>
    <row r="13" spans="2:2" ht="31.2">
      <c r="B13" s="67" t="s">
        <v>97</v>
      </c>
    </row>
    <row r="15" spans="2:2" ht="31.2">
      <c r="B15" s="67" t="s">
        <v>98</v>
      </c>
    </row>
    <row r="17" spans="2:2">
      <c r="B17" s="88" t="s">
        <v>110</v>
      </c>
    </row>
    <row r="18" spans="2:2">
      <c r="B18" s="64" t="s">
        <v>111</v>
      </c>
    </row>
    <row r="20" spans="2:2">
      <c r="B20" s="64" t="s">
        <v>112</v>
      </c>
    </row>
  </sheetData>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57"/>
  <sheetViews>
    <sheetView showGridLines="0" zoomScaleNormal="100" workbookViewId="0">
      <pane xSplit="3" ySplit="14" topLeftCell="D15" activePane="bottomRight" state="frozen"/>
      <selection pane="topRight" activeCell="D1" sqref="D1"/>
      <selection pane="bottomLeft" activeCell="A10" sqref="A10"/>
      <selection pane="bottomRight" activeCell="BY6" sqref="BY6"/>
    </sheetView>
  </sheetViews>
  <sheetFormatPr defaultRowHeight="14.4" outlineLevelCol="1"/>
  <cols>
    <col min="1" max="2" width="3.33203125" customWidth="1"/>
    <col min="3" max="3" width="34.44140625" bestFit="1" customWidth="1"/>
    <col min="4" max="4" width="1.6640625" customWidth="1"/>
    <col min="5" max="5" width="15.6640625" customWidth="1"/>
    <col min="6" max="6" width="5.6640625" customWidth="1"/>
    <col min="7" max="7" width="15.6640625" customWidth="1"/>
    <col min="8" max="8" width="1.6640625" customWidth="1"/>
    <col min="9" max="9" width="15.6640625" customWidth="1" outlineLevel="1"/>
    <col min="10" max="10" width="5.6640625" customWidth="1" outlineLevel="1"/>
    <col min="11" max="11" width="15.6640625" customWidth="1" outlineLevel="1"/>
    <col min="12" max="12" width="1.6640625" customWidth="1" outlineLevel="1"/>
    <col min="13" max="13" width="15.6640625" customWidth="1" outlineLevel="1"/>
    <col min="14" max="14" width="5.6640625" customWidth="1" outlineLevel="1"/>
    <col min="15" max="15" width="15.6640625" customWidth="1" outlineLevel="1"/>
    <col min="16" max="16" width="1.6640625" customWidth="1" outlineLevel="1"/>
    <col min="17" max="17" width="15.6640625" customWidth="1" outlineLevel="1"/>
    <col min="18" max="18" width="5.6640625" customWidth="1" outlineLevel="1"/>
    <col min="19" max="19" width="15.6640625" customWidth="1" outlineLevel="1"/>
    <col min="20" max="20" width="1.6640625" customWidth="1" outlineLevel="1"/>
    <col min="21" max="21" width="15.6640625" customWidth="1" outlineLevel="1"/>
    <col min="22" max="22" width="5.6640625" customWidth="1" outlineLevel="1"/>
    <col min="23" max="23" width="15.6640625" customWidth="1" outlineLevel="1"/>
    <col min="24" max="24" width="1.6640625" customWidth="1" outlineLevel="1"/>
    <col min="25" max="25" width="15.6640625" customWidth="1" outlineLevel="1"/>
    <col min="26" max="26" width="5.6640625" customWidth="1" outlineLevel="1"/>
    <col min="27" max="27" width="15.6640625" customWidth="1" outlineLevel="1"/>
    <col min="28" max="28" width="1.6640625" customWidth="1" outlineLevel="1"/>
    <col min="29" max="29" width="15.6640625" customWidth="1" outlineLevel="1"/>
    <col min="30" max="30" width="5.6640625" customWidth="1" outlineLevel="1"/>
    <col min="31" max="31" width="15.6640625" customWidth="1" outlineLevel="1"/>
    <col min="32" max="32" width="1.6640625" customWidth="1" outlineLevel="1"/>
    <col min="33" max="33" width="15.6640625" customWidth="1" outlineLevel="1"/>
    <col min="34" max="34" width="5.6640625" customWidth="1" outlineLevel="1"/>
    <col min="35" max="35" width="15.6640625" customWidth="1" outlineLevel="1"/>
    <col min="36" max="36" width="1.6640625" customWidth="1" outlineLevel="1"/>
    <col min="37" max="37" width="15.6640625" customWidth="1" outlineLevel="1"/>
    <col min="38" max="38" width="5.6640625" customWidth="1" outlineLevel="1"/>
    <col min="39" max="39" width="15.6640625" customWidth="1" outlineLevel="1"/>
    <col min="40" max="40" width="1.6640625" customWidth="1" outlineLevel="1"/>
    <col min="41" max="41" width="15.6640625" customWidth="1" outlineLevel="1"/>
    <col min="42" max="42" width="5.6640625" customWidth="1" outlineLevel="1"/>
    <col min="43" max="43" width="15.6640625" customWidth="1" outlineLevel="1"/>
    <col min="44" max="44" width="1.6640625" customWidth="1" outlineLevel="1"/>
    <col min="45" max="45" width="15.6640625" customWidth="1" outlineLevel="1"/>
    <col min="46" max="46" width="5.6640625" customWidth="1" outlineLevel="1"/>
    <col min="47" max="47" width="15.6640625" customWidth="1" outlineLevel="1"/>
    <col min="48" max="48" width="1.6640625" customWidth="1" outlineLevel="1"/>
    <col min="49" max="49" width="15.6640625" customWidth="1" outlineLevel="1"/>
    <col min="50" max="50" width="5.6640625" customWidth="1" outlineLevel="1"/>
    <col min="51" max="51" width="15.6640625" customWidth="1" outlineLevel="1"/>
    <col min="52" max="52" width="1.6640625" customWidth="1" outlineLevel="1"/>
    <col min="53" max="53" width="15.6640625" customWidth="1" outlineLevel="1"/>
    <col min="54" max="54" width="5.6640625" customWidth="1" outlineLevel="1"/>
    <col min="55" max="55" width="15.6640625" customWidth="1" outlineLevel="1"/>
    <col min="56" max="56" width="1.6640625" customWidth="1" outlineLevel="1"/>
    <col min="57" max="57" width="15.6640625" customWidth="1" outlineLevel="1"/>
    <col min="58" max="58" width="5.6640625" customWidth="1" outlineLevel="1"/>
    <col min="59" max="59" width="15.6640625" customWidth="1" outlineLevel="1"/>
    <col min="60" max="60" width="1.6640625" customWidth="1" outlineLevel="1"/>
    <col min="61" max="61" width="15.6640625" customWidth="1" outlineLevel="1"/>
    <col min="62" max="62" width="5.6640625" customWidth="1" outlineLevel="1"/>
    <col min="63" max="63" width="15.6640625" customWidth="1" outlineLevel="1"/>
    <col min="64" max="64" width="1.6640625" customWidth="1" outlineLevel="1"/>
    <col min="65" max="65" width="15.6640625" customWidth="1" outlineLevel="1"/>
    <col min="66" max="66" width="5.6640625" customWidth="1" outlineLevel="1"/>
    <col min="67" max="67" width="15.6640625" customWidth="1" outlineLevel="1"/>
    <col min="68" max="68" width="1.6640625" customWidth="1" outlineLevel="1"/>
    <col min="69" max="69" width="15.6640625" customWidth="1" outlineLevel="1"/>
    <col min="70" max="70" width="5.6640625" customWidth="1" outlineLevel="1"/>
    <col min="71" max="71" width="15.6640625" customWidth="1" outlineLevel="1"/>
    <col min="72" max="72" width="1.6640625" customWidth="1" outlineLevel="1"/>
    <col min="73" max="73" width="15.6640625" customWidth="1" outlineLevel="1"/>
    <col min="74" max="74" width="5.6640625" customWidth="1" outlineLevel="1"/>
    <col min="75" max="75" width="15.6640625" customWidth="1" outlineLevel="1"/>
    <col min="76" max="76" width="1.6640625" customWidth="1" outlineLevel="1"/>
    <col min="77" max="77" width="15.6640625" customWidth="1" outlineLevel="1"/>
    <col min="78" max="78" width="5.6640625" customWidth="1" outlineLevel="1"/>
    <col min="79" max="79" width="15.6640625" customWidth="1" outlineLevel="1"/>
    <col min="80" max="80" width="1.6640625" customWidth="1" outlineLevel="1"/>
    <col min="81" max="81" width="15.6640625" customWidth="1" outlineLevel="1"/>
    <col min="82" max="82" width="5.6640625" customWidth="1" outlineLevel="1"/>
    <col min="83" max="83" width="15.6640625" customWidth="1" outlineLevel="1"/>
    <col min="84" max="84" width="1.6640625" customWidth="1" outlineLevel="1"/>
    <col min="85" max="85" width="15.6640625" customWidth="1" outlineLevel="1"/>
    <col min="86" max="86" width="5.6640625" customWidth="1" outlineLevel="1"/>
    <col min="87" max="87" width="15.6640625" customWidth="1" outlineLevel="1"/>
    <col min="88" max="88" width="1.6640625" customWidth="1"/>
    <col min="89" max="89" width="15.6640625" customWidth="1"/>
    <col min="90" max="90" width="5.6640625" customWidth="1"/>
    <col min="91" max="91" width="15.6640625" customWidth="1"/>
  </cols>
  <sheetData>
    <row r="1" spans="1:91">
      <c r="A1" s="98" t="s">
        <v>66</v>
      </c>
      <c r="B1" s="98"/>
      <c r="C1" s="98"/>
      <c r="D1" s="98"/>
      <c r="E1" s="98"/>
      <c r="F1" s="98"/>
      <c r="G1" s="98"/>
    </row>
    <row r="2" spans="1:91">
      <c r="A2" s="100" t="s">
        <v>67</v>
      </c>
      <c r="B2" s="100"/>
      <c r="C2" s="100"/>
      <c r="D2" s="100"/>
      <c r="E2" s="100"/>
      <c r="F2" s="100"/>
      <c r="G2" s="100"/>
    </row>
    <row r="3" spans="1:91">
      <c r="A3" s="100" t="s">
        <v>69</v>
      </c>
      <c r="B3" s="100"/>
      <c r="C3" s="100"/>
      <c r="D3" s="100"/>
      <c r="E3" s="100"/>
      <c r="F3" s="100"/>
      <c r="G3" s="100"/>
    </row>
    <row r="4" spans="1:91">
      <c r="A4" s="101" t="s">
        <v>68</v>
      </c>
      <c r="B4" s="101"/>
      <c r="C4" s="101"/>
      <c r="D4" s="101"/>
      <c r="E4" s="101"/>
      <c r="F4" s="101"/>
      <c r="G4" s="101"/>
    </row>
    <row r="5" spans="1:91">
      <c r="A5" s="100" t="s">
        <v>70</v>
      </c>
      <c r="B5" s="100"/>
      <c r="C5" s="100"/>
      <c r="D5" s="100"/>
      <c r="E5" s="100"/>
      <c r="F5" s="100"/>
      <c r="G5" s="100"/>
    </row>
    <row r="6" spans="1:91" ht="28.2" customHeight="1">
      <c r="A6" s="99" t="s">
        <v>114</v>
      </c>
      <c r="B6" s="100"/>
      <c r="C6" s="100"/>
      <c r="D6" s="100"/>
      <c r="E6" s="100"/>
      <c r="F6" s="100"/>
      <c r="G6" s="100"/>
    </row>
    <row r="7" spans="1:91" ht="6.6" customHeight="1" thickBot="1"/>
    <row r="8" spans="1:91" ht="18.600000000000001" thickTop="1" thickBot="1">
      <c r="E8" s="91" t="s">
        <v>1</v>
      </c>
      <c r="F8" s="92"/>
      <c r="G8" s="93"/>
      <c r="I8" s="91" t="s">
        <v>44</v>
      </c>
      <c r="J8" s="92"/>
      <c r="K8" s="93"/>
      <c r="M8" s="91" t="s">
        <v>45</v>
      </c>
      <c r="N8" s="92"/>
      <c r="O8" s="93"/>
      <c r="Q8" s="91" t="s">
        <v>46</v>
      </c>
      <c r="R8" s="92"/>
      <c r="S8" s="93"/>
      <c r="U8" s="91" t="s">
        <v>47</v>
      </c>
      <c r="V8" s="92"/>
      <c r="W8" s="93"/>
      <c r="Y8" s="91" t="s">
        <v>48</v>
      </c>
      <c r="Z8" s="92"/>
      <c r="AA8" s="93"/>
      <c r="AC8" s="91" t="s">
        <v>49</v>
      </c>
      <c r="AD8" s="92"/>
      <c r="AE8" s="93"/>
      <c r="AG8" s="91" t="s">
        <v>50</v>
      </c>
      <c r="AH8" s="92"/>
      <c r="AI8" s="93"/>
      <c r="AK8" s="91" t="s">
        <v>51</v>
      </c>
      <c r="AL8" s="92"/>
      <c r="AM8" s="93"/>
      <c r="AO8" s="91" t="s">
        <v>52</v>
      </c>
      <c r="AP8" s="92"/>
      <c r="AQ8" s="93"/>
      <c r="AS8" s="91" t="s">
        <v>53</v>
      </c>
      <c r="AT8" s="92"/>
      <c r="AU8" s="93"/>
      <c r="AW8" s="91" t="s">
        <v>54</v>
      </c>
      <c r="AX8" s="92"/>
      <c r="AY8" s="93"/>
      <c r="BA8" s="91" t="s">
        <v>55</v>
      </c>
      <c r="BB8" s="92"/>
      <c r="BC8" s="93"/>
      <c r="BE8" s="91" t="s">
        <v>56</v>
      </c>
      <c r="BF8" s="92"/>
      <c r="BG8" s="93"/>
      <c r="BI8" s="91" t="s">
        <v>57</v>
      </c>
      <c r="BJ8" s="92"/>
      <c r="BK8" s="93"/>
      <c r="BM8" s="91" t="s">
        <v>58</v>
      </c>
      <c r="BN8" s="92"/>
      <c r="BO8" s="93"/>
      <c r="BQ8" s="91" t="s">
        <v>59</v>
      </c>
      <c r="BR8" s="92"/>
      <c r="BS8" s="93"/>
      <c r="BU8" s="91" t="s">
        <v>60</v>
      </c>
      <c r="BV8" s="92"/>
      <c r="BW8" s="93"/>
      <c r="BY8" s="91" t="s">
        <v>61</v>
      </c>
      <c r="BZ8" s="92"/>
      <c r="CA8" s="93"/>
      <c r="CC8" s="91" t="s">
        <v>62</v>
      </c>
      <c r="CD8" s="92"/>
      <c r="CE8" s="93"/>
      <c r="CG8" s="91" t="s">
        <v>63</v>
      </c>
      <c r="CH8" s="92"/>
      <c r="CI8" s="93"/>
      <c r="CK8" s="105" t="s">
        <v>64</v>
      </c>
      <c r="CL8" s="106"/>
      <c r="CM8" s="107"/>
    </row>
    <row r="9" spans="1:91" ht="6" customHeight="1" thickTop="1">
      <c r="E9" s="39"/>
      <c r="F9" s="40"/>
      <c r="G9" s="41"/>
      <c r="I9" s="39"/>
      <c r="J9" s="40"/>
      <c r="K9" s="41"/>
      <c r="M9" s="39"/>
      <c r="N9" s="40"/>
      <c r="O9" s="41"/>
      <c r="Q9" s="39"/>
      <c r="R9" s="40"/>
      <c r="S9" s="41"/>
      <c r="U9" s="39"/>
      <c r="V9" s="40"/>
      <c r="W9" s="41"/>
      <c r="Y9" s="39"/>
      <c r="Z9" s="40"/>
      <c r="AA9" s="41"/>
      <c r="AC9" s="39"/>
      <c r="AD9" s="40"/>
      <c r="AE9" s="41"/>
      <c r="AG9" s="39"/>
      <c r="AH9" s="40"/>
      <c r="AI9" s="41"/>
      <c r="AK9" s="39"/>
      <c r="AL9" s="40"/>
      <c r="AM9" s="41"/>
      <c r="AO9" s="39"/>
      <c r="AP9" s="40"/>
      <c r="AQ9" s="41"/>
      <c r="AS9" s="39"/>
      <c r="AT9" s="40"/>
      <c r="AU9" s="41"/>
      <c r="AW9" s="39"/>
      <c r="AX9" s="40"/>
      <c r="AY9" s="41"/>
      <c r="BA9" s="39"/>
      <c r="BB9" s="40"/>
      <c r="BC9" s="41"/>
      <c r="BE9" s="39"/>
      <c r="BF9" s="40"/>
      <c r="BG9" s="41"/>
      <c r="BI9" s="39"/>
      <c r="BJ9" s="40"/>
      <c r="BK9" s="41"/>
      <c r="BM9" s="39"/>
      <c r="BN9" s="40"/>
      <c r="BO9" s="41"/>
      <c r="BQ9" s="39"/>
      <c r="BR9" s="40"/>
      <c r="BS9" s="41"/>
      <c r="BU9" s="39"/>
      <c r="BV9" s="40"/>
      <c r="BW9" s="41"/>
      <c r="BY9" s="39"/>
      <c r="BZ9" s="40"/>
      <c r="CA9" s="41"/>
      <c r="CC9" s="39"/>
      <c r="CD9" s="40"/>
      <c r="CE9" s="41"/>
      <c r="CG9" s="39"/>
      <c r="CH9" s="40"/>
      <c r="CI9" s="41"/>
      <c r="CK9" s="109" t="s">
        <v>65</v>
      </c>
      <c r="CL9" s="110"/>
      <c r="CM9" s="111"/>
    </row>
    <row r="10" spans="1:91" s="2" customFormat="1" ht="14.4" customHeight="1">
      <c r="A10" s="89"/>
      <c r="B10" s="89"/>
      <c r="C10" s="89"/>
      <c r="E10" s="8">
        <v>43304.4</v>
      </c>
      <c r="F10" s="89" t="s">
        <v>0</v>
      </c>
      <c r="G10" s="104"/>
      <c r="I10" s="8">
        <v>0</v>
      </c>
      <c r="J10" s="89" t="s">
        <v>0</v>
      </c>
      <c r="K10" s="104"/>
      <c r="M10" s="8">
        <v>0</v>
      </c>
      <c r="N10" s="89" t="s">
        <v>0</v>
      </c>
      <c r="O10" s="104"/>
      <c r="Q10" s="8">
        <v>0</v>
      </c>
      <c r="R10" s="89" t="s">
        <v>0</v>
      </c>
      <c r="S10" s="104"/>
      <c r="U10" s="8">
        <v>0</v>
      </c>
      <c r="V10" s="89" t="s">
        <v>0</v>
      </c>
      <c r="W10" s="104"/>
      <c r="Y10" s="8">
        <v>0</v>
      </c>
      <c r="Z10" s="89" t="s">
        <v>0</v>
      </c>
      <c r="AA10" s="104"/>
      <c r="AC10" s="8">
        <v>0</v>
      </c>
      <c r="AD10" s="89" t="s">
        <v>0</v>
      </c>
      <c r="AE10" s="104"/>
      <c r="AG10" s="8">
        <v>0</v>
      </c>
      <c r="AH10" s="89" t="s">
        <v>0</v>
      </c>
      <c r="AI10" s="104"/>
      <c r="AK10" s="8">
        <v>0</v>
      </c>
      <c r="AL10" s="89" t="s">
        <v>0</v>
      </c>
      <c r="AM10" s="104"/>
      <c r="AO10" s="8">
        <v>0</v>
      </c>
      <c r="AP10" s="89" t="s">
        <v>0</v>
      </c>
      <c r="AQ10" s="104"/>
      <c r="AS10" s="8">
        <v>0</v>
      </c>
      <c r="AT10" s="89" t="s">
        <v>0</v>
      </c>
      <c r="AU10" s="104"/>
      <c r="AW10" s="8">
        <v>0</v>
      </c>
      <c r="AX10" s="89" t="s">
        <v>0</v>
      </c>
      <c r="AY10" s="104"/>
      <c r="BA10" s="8">
        <v>0</v>
      </c>
      <c r="BB10" s="89" t="s">
        <v>0</v>
      </c>
      <c r="BC10" s="104"/>
      <c r="BE10" s="8">
        <v>0</v>
      </c>
      <c r="BF10" s="89" t="s">
        <v>0</v>
      </c>
      <c r="BG10" s="104"/>
      <c r="BI10" s="8">
        <v>0</v>
      </c>
      <c r="BJ10" s="89" t="s">
        <v>0</v>
      </c>
      <c r="BK10" s="104"/>
      <c r="BM10" s="8">
        <v>0</v>
      </c>
      <c r="BN10" s="89" t="s">
        <v>0</v>
      </c>
      <c r="BO10" s="104"/>
      <c r="BQ10" s="8">
        <v>0</v>
      </c>
      <c r="BR10" s="89" t="s">
        <v>0</v>
      </c>
      <c r="BS10" s="104"/>
      <c r="BU10" s="8">
        <v>0</v>
      </c>
      <c r="BV10" s="89" t="s">
        <v>0</v>
      </c>
      <c r="BW10" s="104"/>
      <c r="BY10" s="8">
        <v>0</v>
      </c>
      <c r="BZ10" s="89" t="s">
        <v>0</v>
      </c>
      <c r="CA10" s="104"/>
      <c r="CC10" s="8">
        <v>0</v>
      </c>
      <c r="CD10" s="89" t="s">
        <v>0</v>
      </c>
      <c r="CE10" s="104"/>
      <c r="CG10" s="8">
        <v>0</v>
      </c>
      <c r="CH10" s="89" t="s">
        <v>0</v>
      </c>
      <c r="CI10" s="104"/>
      <c r="CK10" s="112"/>
      <c r="CL10" s="113"/>
      <c r="CM10" s="114"/>
    </row>
    <row r="11" spans="1:91" s="2" customFormat="1" ht="14.4" customHeight="1">
      <c r="A11" s="89"/>
      <c r="B11" s="89"/>
      <c r="C11" s="89"/>
      <c r="E11" s="18">
        <f>E10/E55</f>
        <v>24.83</v>
      </c>
      <c r="F11" s="89" t="s">
        <v>71</v>
      </c>
      <c r="G11" s="104"/>
      <c r="I11" s="18" t="e">
        <f>I10/I55</f>
        <v>#DIV/0!</v>
      </c>
      <c r="J11" s="89" t="s">
        <v>71</v>
      </c>
      <c r="K11" s="104"/>
      <c r="M11" s="18" t="e">
        <f>M10/M55</f>
        <v>#DIV/0!</v>
      </c>
      <c r="N11" s="89" t="s">
        <v>71</v>
      </c>
      <c r="O11" s="104"/>
      <c r="Q11" s="18" t="e">
        <f>Q10/Q55</f>
        <v>#DIV/0!</v>
      </c>
      <c r="R11" s="89" t="s">
        <v>71</v>
      </c>
      <c r="S11" s="104"/>
      <c r="U11" s="18" t="e">
        <f>U10/U55</f>
        <v>#DIV/0!</v>
      </c>
      <c r="V11" s="89" t="s">
        <v>71</v>
      </c>
      <c r="W11" s="104"/>
      <c r="Y11" s="18" t="e">
        <f>Y10/Y55</f>
        <v>#DIV/0!</v>
      </c>
      <c r="Z11" s="89" t="s">
        <v>71</v>
      </c>
      <c r="AA11" s="104"/>
      <c r="AC11" s="18" t="e">
        <f>AC10/AC55</f>
        <v>#DIV/0!</v>
      </c>
      <c r="AD11" s="89" t="s">
        <v>71</v>
      </c>
      <c r="AE11" s="104"/>
      <c r="AG11" s="18" t="e">
        <f>AG10/AG55</f>
        <v>#DIV/0!</v>
      </c>
      <c r="AH11" s="89" t="s">
        <v>71</v>
      </c>
      <c r="AI11" s="104"/>
      <c r="AK11" s="18" t="e">
        <f>AK10/AK55</f>
        <v>#DIV/0!</v>
      </c>
      <c r="AL11" s="89" t="s">
        <v>71</v>
      </c>
      <c r="AM11" s="104"/>
      <c r="AO11" s="18" t="e">
        <f>AO10/AO55</f>
        <v>#DIV/0!</v>
      </c>
      <c r="AP11" s="89" t="s">
        <v>71</v>
      </c>
      <c r="AQ11" s="104"/>
      <c r="AS11" s="18" t="e">
        <f>AS10/AS55</f>
        <v>#DIV/0!</v>
      </c>
      <c r="AT11" s="89" t="s">
        <v>71</v>
      </c>
      <c r="AU11" s="104"/>
      <c r="AW11" s="18" t="e">
        <f>AW10/AW55</f>
        <v>#DIV/0!</v>
      </c>
      <c r="AX11" s="89" t="s">
        <v>71</v>
      </c>
      <c r="AY11" s="104"/>
      <c r="BA11" s="18" t="e">
        <f>BA10/BA55</f>
        <v>#DIV/0!</v>
      </c>
      <c r="BB11" s="89" t="s">
        <v>71</v>
      </c>
      <c r="BC11" s="104"/>
      <c r="BE11" s="18" t="e">
        <f>BE10/BE55</f>
        <v>#DIV/0!</v>
      </c>
      <c r="BF11" s="89" t="s">
        <v>71</v>
      </c>
      <c r="BG11" s="104"/>
      <c r="BI11" s="18" t="e">
        <f>BI10/BI55</f>
        <v>#DIV/0!</v>
      </c>
      <c r="BJ11" s="89" t="s">
        <v>71</v>
      </c>
      <c r="BK11" s="104"/>
      <c r="BM11" s="18" t="e">
        <f>BM10/BM55</f>
        <v>#DIV/0!</v>
      </c>
      <c r="BN11" s="89" t="s">
        <v>71</v>
      </c>
      <c r="BO11" s="104"/>
      <c r="BQ11" s="18" t="e">
        <f>BQ10/BQ55</f>
        <v>#DIV/0!</v>
      </c>
      <c r="BR11" s="89" t="s">
        <v>71</v>
      </c>
      <c r="BS11" s="104"/>
      <c r="BU11" s="18" t="e">
        <f>BU10/BU55</f>
        <v>#DIV/0!</v>
      </c>
      <c r="BV11" s="89" t="s">
        <v>71</v>
      </c>
      <c r="BW11" s="104"/>
      <c r="BY11" s="18" t="e">
        <f>BY10/BY55</f>
        <v>#DIV/0!</v>
      </c>
      <c r="BZ11" s="89" t="s">
        <v>71</v>
      </c>
      <c r="CA11" s="104"/>
      <c r="CC11" s="18" t="e">
        <f>CC10/CC55</f>
        <v>#DIV/0!</v>
      </c>
      <c r="CD11" s="89" t="s">
        <v>71</v>
      </c>
      <c r="CE11" s="104"/>
      <c r="CG11" s="18" t="e">
        <f>CG10/CG55</f>
        <v>#DIV/0!</v>
      </c>
      <c r="CH11" s="89" t="s">
        <v>71</v>
      </c>
      <c r="CI11" s="104"/>
      <c r="CK11" s="112"/>
      <c r="CL11" s="113"/>
      <c r="CM11" s="114"/>
    </row>
    <row r="12" spans="1:91" ht="6" customHeight="1" thickBot="1">
      <c r="E12" s="42"/>
      <c r="F12" s="43"/>
      <c r="G12" s="44"/>
      <c r="I12" s="42"/>
      <c r="J12" s="43"/>
      <c r="K12" s="44"/>
      <c r="M12" s="42"/>
      <c r="N12" s="43"/>
      <c r="O12" s="44"/>
      <c r="Q12" s="42"/>
      <c r="R12" s="43"/>
      <c r="S12" s="44"/>
      <c r="U12" s="42"/>
      <c r="V12" s="43"/>
      <c r="W12" s="44"/>
      <c r="Y12" s="42"/>
      <c r="Z12" s="43"/>
      <c r="AA12" s="44"/>
      <c r="AC12" s="42"/>
      <c r="AD12" s="43"/>
      <c r="AE12" s="44"/>
      <c r="AG12" s="42"/>
      <c r="AH12" s="43"/>
      <c r="AI12" s="44"/>
      <c r="AK12" s="42"/>
      <c r="AL12" s="43"/>
      <c r="AM12" s="44"/>
      <c r="AO12" s="42"/>
      <c r="AP12" s="43"/>
      <c r="AQ12" s="44"/>
      <c r="AS12" s="42"/>
      <c r="AT12" s="43"/>
      <c r="AU12" s="44"/>
      <c r="AW12" s="42"/>
      <c r="AX12" s="43"/>
      <c r="AY12" s="44"/>
      <c r="BA12" s="42"/>
      <c r="BB12" s="43"/>
      <c r="BC12" s="44"/>
      <c r="BE12" s="42"/>
      <c r="BF12" s="43"/>
      <c r="BG12" s="44"/>
      <c r="BI12" s="42"/>
      <c r="BJ12" s="43"/>
      <c r="BK12" s="44"/>
      <c r="BM12" s="42"/>
      <c r="BN12" s="43"/>
      <c r="BO12" s="44"/>
      <c r="BQ12" s="42"/>
      <c r="BR12" s="43"/>
      <c r="BS12" s="44"/>
      <c r="BU12" s="42"/>
      <c r="BV12" s="43"/>
      <c r="BW12" s="44"/>
      <c r="BY12" s="42"/>
      <c r="BZ12" s="43"/>
      <c r="CA12" s="44"/>
      <c r="CC12" s="42"/>
      <c r="CD12" s="43"/>
      <c r="CE12" s="44"/>
      <c r="CG12" s="42"/>
      <c r="CH12" s="43"/>
      <c r="CI12" s="44"/>
      <c r="CK12" s="115"/>
      <c r="CL12" s="116"/>
      <c r="CM12" s="117"/>
    </row>
    <row r="13" spans="1:91" ht="6" customHeight="1" thickTop="1">
      <c r="E13" s="9"/>
      <c r="G13" s="7"/>
      <c r="I13" s="9"/>
      <c r="K13" s="7"/>
      <c r="M13" s="9"/>
      <c r="O13" s="7"/>
      <c r="Q13" s="9"/>
      <c r="S13" s="7"/>
      <c r="U13" s="9"/>
      <c r="W13" s="7"/>
      <c r="Y13" s="9"/>
      <c r="AA13" s="7"/>
      <c r="AC13" s="9"/>
      <c r="AE13" s="7"/>
      <c r="AG13" s="9"/>
      <c r="AI13" s="7"/>
      <c r="AK13" s="9"/>
      <c r="AM13" s="7"/>
      <c r="AO13" s="9"/>
      <c r="AQ13" s="7"/>
      <c r="AS13" s="9"/>
      <c r="AU13" s="7"/>
      <c r="AW13" s="9"/>
      <c r="AY13" s="7"/>
      <c r="BA13" s="9"/>
      <c r="BC13" s="7"/>
      <c r="BE13" s="9"/>
      <c r="BG13" s="7"/>
      <c r="BI13" s="9"/>
      <c r="BK13" s="7"/>
      <c r="BM13" s="9"/>
      <c r="BO13" s="7"/>
      <c r="BQ13" s="9"/>
      <c r="BS13" s="7"/>
      <c r="BU13" s="9"/>
      <c r="BW13" s="7"/>
      <c r="BY13" s="9"/>
      <c r="CA13" s="7"/>
      <c r="CC13" s="9"/>
      <c r="CE13" s="7"/>
      <c r="CG13" s="9"/>
      <c r="CI13" s="7"/>
      <c r="CK13" s="48"/>
      <c r="CL13" s="49"/>
      <c r="CM13" s="50"/>
    </row>
    <row r="14" spans="1:91" s="4" customFormat="1" ht="30" customHeight="1">
      <c r="A14" s="94"/>
      <c r="B14" s="94"/>
      <c r="C14" s="94"/>
      <c r="E14" s="36" t="s">
        <v>2</v>
      </c>
      <c r="F14" s="38"/>
      <c r="G14" s="37" t="s">
        <v>43</v>
      </c>
      <c r="I14" s="36" t="s">
        <v>2</v>
      </c>
      <c r="J14" s="38"/>
      <c r="K14" s="37" t="s">
        <v>43</v>
      </c>
      <c r="M14" s="36" t="s">
        <v>2</v>
      </c>
      <c r="N14" s="38"/>
      <c r="O14" s="37" t="s">
        <v>43</v>
      </c>
      <c r="Q14" s="36" t="s">
        <v>2</v>
      </c>
      <c r="R14" s="38"/>
      <c r="S14" s="37" t="s">
        <v>43</v>
      </c>
      <c r="U14" s="36" t="s">
        <v>2</v>
      </c>
      <c r="V14" s="38"/>
      <c r="W14" s="37" t="s">
        <v>43</v>
      </c>
      <c r="Y14" s="36" t="s">
        <v>2</v>
      </c>
      <c r="Z14" s="38"/>
      <c r="AA14" s="37" t="s">
        <v>43</v>
      </c>
      <c r="AC14" s="36" t="s">
        <v>2</v>
      </c>
      <c r="AD14" s="38"/>
      <c r="AE14" s="37" t="s">
        <v>43</v>
      </c>
      <c r="AG14" s="36" t="s">
        <v>2</v>
      </c>
      <c r="AH14" s="38"/>
      <c r="AI14" s="37" t="s">
        <v>43</v>
      </c>
      <c r="AK14" s="36" t="s">
        <v>2</v>
      </c>
      <c r="AL14" s="38"/>
      <c r="AM14" s="37" t="s">
        <v>43</v>
      </c>
      <c r="AO14" s="36" t="s">
        <v>2</v>
      </c>
      <c r="AP14" s="38"/>
      <c r="AQ14" s="37" t="s">
        <v>43</v>
      </c>
      <c r="AS14" s="36" t="s">
        <v>2</v>
      </c>
      <c r="AT14" s="38"/>
      <c r="AU14" s="37" t="s">
        <v>43</v>
      </c>
      <c r="AW14" s="36" t="s">
        <v>2</v>
      </c>
      <c r="AX14" s="38"/>
      <c r="AY14" s="37" t="s">
        <v>43</v>
      </c>
      <c r="BA14" s="36" t="s">
        <v>2</v>
      </c>
      <c r="BB14" s="38"/>
      <c r="BC14" s="37" t="s">
        <v>43</v>
      </c>
      <c r="BE14" s="36" t="s">
        <v>2</v>
      </c>
      <c r="BF14" s="38"/>
      <c r="BG14" s="37" t="s">
        <v>43</v>
      </c>
      <c r="BI14" s="36" t="s">
        <v>2</v>
      </c>
      <c r="BJ14" s="38"/>
      <c r="BK14" s="37" t="s">
        <v>43</v>
      </c>
      <c r="BM14" s="36" t="s">
        <v>2</v>
      </c>
      <c r="BN14" s="38"/>
      <c r="BO14" s="37" t="s">
        <v>43</v>
      </c>
      <c r="BQ14" s="36" t="s">
        <v>2</v>
      </c>
      <c r="BR14" s="38"/>
      <c r="BS14" s="37" t="s">
        <v>43</v>
      </c>
      <c r="BU14" s="36" t="s">
        <v>2</v>
      </c>
      <c r="BV14" s="38"/>
      <c r="BW14" s="37" t="s">
        <v>43</v>
      </c>
      <c r="BY14" s="36" t="s">
        <v>2</v>
      </c>
      <c r="BZ14" s="38"/>
      <c r="CA14" s="37" t="s">
        <v>43</v>
      </c>
      <c r="CC14" s="36" t="s">
        <v>2</v>
      </c>
      <c r="CD14" s="38"/>
      <c r="CE14" s="37" t="s">
        <v>43</v>
      </c>
      <c r="CG14" s="36" t="s">
        <v>2</v>
      </c>
      <c r="CH14" s="38"/>
      <c r="CI14" s="37" t="s">
        <v>43</v>
      </c>
      <c r="CK14" s="45" t="s">
        <v>2</v>
      </c>
      <c r="CL14" s="46"/>
      <c r="CM14" s="47" t="s">
        <v>43</v>
      </c>
    </row>
    <row r="15" spans="1:91" ht="6" customHeight="1">
      <c r="E15" s="6"/>
      <c r="G15" s="7"/>
      <c r="I15" s="6"/>
      <c r="K15" s="7"/>
      <c r="M15" s="6"/>
      <c r="O15" s="7"/>
      <c r="Q15" s="6"/>
      <c r="S15" s="7"/>
      <c r="U15" s="6"/>
      <c r="W15" s="7"/>
      <c r="Y15" s="6"/>
      <c r="AA15" s="7"/>
      <c r="AC15" s="6"/>
      <c r="AE15" s="7"/>
      <c r="AG15" s="6"/>
      <c r="AI15" s="7"/>
      <c r="AK15" s="6"/>
      <c r="AM15" s="7"/>
      <c r="AO15" s="6"/>
      <c r="AQ15" s="7"/>
      <c r="AS15" s="6"/>
      <c r="AU15" s="7"/>
      <c r="AW15" s="6"/>
      <c r="AY15" s="7"/>
      <c r="BA15" s="6"/>
      <c r="BC15" s="7"/>
      <c r="BE15" s="6"/>
      <c r="BG15" s="7"/>
      <c r="BI15" s="6"/>
      <c r="BK15" s="7"/>
      <c r="BM15" s="6"/>
      <c r="BO15" s="7"/>
      <c r="BQ15" s="6"/>
      <c r="BS15" s="7"/>
      <c r="BU15" s="6"/>
      <c r="BW15" s="7"/>
      <c r="BY15" s="6"/>
      <c r="CA15" s="7"/>
      <c r="CC15" s="6"/>
      <c r="CE15" s="7"/>
      <c r="CG15" s="6"/>
      <c r="CI15" s="7"/>
      <c r="CK15" s="20"/>
      <c r="CM15" s="21"/>
    </row>
    <row r="16" spans="1:91" ht="33" customHeight="1">
      <c r="A16" s="95" t="s">
        <v>3</v>
      </c>
      <c r="B16" s="95"/>
      <c r="C16" s="95"/>
      <c r="E16" s="6"/>
      <c r="G16" s="7"/>
      <c r="I16" s="6"/>
      <c r="K16" s="7"/>
      <c r="M16" s="6"/>
      <c r="O16" s="7"/>
      <c r="Q16" s="6"/>
      <c r="S16" s="7"/>
      <c r="U16" s="6"/>
      <c r="W16" s="7"/>
      <c r="Y16" s="6"/>
      <c r="AA16" s="7"/>
      <c r="AC16" s="6"/>
      <c r="AE16" s="7"/>
      <c r="AG16" s="6"/>
      <c r="AI16" s="7"/>
      <c r="AK16" s="6"/>
      <c r="AM16" s="7"/>
      <c r="AO16" s="6"/>
      <c r="AQ16" s="7"/>
      <c r="AS16" s="6"/>
      <c r="AU16" s="7"/>
      <c r="AW16" s="6"/>
      <c r="AY16" s="7"/>
      <c r="BA16" s="6"/>
      <c r="BC16" s="7"/>
      <c r="BE16" s="6"/>
      <c r="BG16" s="7"/>
      <c r="BI16" s="6"/>
      <c r="BK16" s="7"/>
      <c r="BM16" s="6"/>
      <c r="BO16" s="7"/>
      <c r="BQ16" s="6"/>
      <c r="BS16" s="7"/>
      <c r="BU16" s="6"/>
      <c r="BW16" s="7"/>
      <c r="BY16" s="6"/>
      <c r="CA16" s="7"/>
      <c r="CC16" s="6"/>
      <c r="CE16" s="7"/>
      <c r="CG16" s="6"/>
      <c r="CI16" s="7"/>
      <c r="CK16" s="20"/>
      <c r="CM16" s="21"/>
    </row>
    <row r="17" spans="1:91">
      <c r="A17" s="1" t="s">
        <v>4</v>
      </c>
      <c r="B17" s="96" t="s">
        <v>15</v>
      </c>
      <c r="C17" s="96"/>
      <c r="E17" s="71">
        <v>192</v>
      </c>
      <c r="G17" s="10">
        <f t="shared" ref="G17:G28" si="0">E17*$E$11</f>
        <v>4767.3599999999997</v>
      </c>
      <c r="I17" s="71">
        <v>0</v>
      </c>
      <c r="K17" s="10" t="e">
        <f t="shared" ref="K17:K28" si="1">I17*I$11</f>
        <v>#DIV/0!</v>
      </c>
      <c r="M17" s="71">
        <v>0</v>
      </c>
      <c r="O17" s="10" t="e">
        <f t="shared" ref="O17:O28" si="2">M17*M$11</f>
        <v>#DIV/0!</v>
      </c>
      <c r="Q17" s="71">
        <v>0</v>
      </c>
      <c r="S17" s="10" t="e">
        <f t="shared" ref="S17:S28" si="3">Q17*Q$11</f>
        <v>#DIV/0!</v>
      </c>
      <c r="U17" s="71">
        <v>0</v>
      </c>
      <c r="W17" s="10" t="e">
        <f t="shared" ref="W17:W28" si="4">U17*U$11</f>
        <v>#DIV/0!</v>
      </c>
      <c r="Y17" s="71">
        <v>0</v>
      </c>
      <c r="AA17" s="10" t="e">
        <f t="shared" ref="AA17:AA28" si="5">Y17*Y$11</f>
        <v>#DIV/0!</v>
      </c>
      <c r="AC17" s="71">
        <v>0</v>
      </c>
      <c r="AE17" s="10" t="e">
        <f t="shared" ref="AE17:AE28" si="6">AC17*AC$11</f>
        <v>#DIV/0!</v>
      </c>
      <c r="AG17" s="71">
        <v>0</v>
      </c>
      <c r="AI17" s="10" t="e">
        <f t="shared" ref="AI17:AI28" si="7">AG17*AG$11</f>
        <v>#DIV/0!</v>
      </c>
      <c r="AK17" s="71">
        <v>0</v>
      </c>
      <c r="AM17" s="10" t="e">
        <f t="shared" ref="AM17:AM28" si="8">AK17*AK$11</f>
        <v>#DIV/0!</v>
      </c>
      <c r="AO17" s="71">
        <v>0</v>
      </c>
      <c r="AQ17" s="10" t="e">
        <f t="shared" ref="AQ17:AQ28" si="9">AO17*AO$11</f>
        <v>#DIV/0!</v>
      </c>
      <c r="AS17" s="71">
        <v>0</v>
      </c>
      <c r="AU17" s="10" t="e">
        <f t="shared" ref="AU17:AU28" si="10">AS17*AS$11</f>
        <v>#DIV/0!</v>
      </c>
      <c r="AW17" s="71">
        <v>0</v>
      </c>
      <c r="AY17" s="10" t="e">
        <f t="shared" ref="AY17:AY28" si="11">AW17*AW$11</f>
        <v>#DIV/0!</v>
      </c>
      <c r="BA17" s="71">
        <v>0</v>
      </c>
      <c r="BC17" s="10" t="e">
        <f t="shared" ref="BC17:BC28" si="12">BA17*BA$11</f>
        <v>#DIV/0!</v>
      </c>
      <c r="BE17" s="71">
        <v>0</v>
      </c>
      <c r="BG17" s="10" t="e">
        <f t="shared" ref="BG17:BG28" si="13">BE17*BE$11</f>
        <v>#DIV/0!</v>
      </c>
      <c r="BI17" s="71">
        <v>0</v>
      </c>
      <c r="BK17" s="10" t="e">
        <f t="shared" ref="BK17:BK28" si="14">BI17*BI$11</f>
        <v>#DIV/0!</v>
      </c>
      <c r="BM17" s="71">
        <v>0</v>
      </c>
      <c r="BO17" s="10" t="e">
        <f t="shared" ref="BO17:BO28" si="15">BM17*BM$11</f>
        <v>#DIV/0!</v>
      </c>
      <c r="BQ17" s="71">
        <v>0</v>
      </c>
      <c r="BS17" s="10" t="e">
        <f t="shared" ref="BS17:BS28" si="16">BQ17*BQ$11</f>
        <v>#DIV/0!</v>
      </c>
      <c r="BU17" s="71">
        <v>0</v>
      </c>
      <c r="BW17" s="10" t="e">
        <f t="shared" ref="BW17:BW28" si="17">BU17*BU$11</f>
        <v>#DIV/0!</v>
      </c>
      <c r="BY17" s="71">
        <v>0</v>
      </c>
      <c r="CA17" s="10" t="e">
        <f t="shared" ref="CA17:CA28" si="18">BY17*BY$11</f>
        <v>#DIV/0!</v>
      </c>
      <c r="CC17" s="71">
        <v>0</v>
      </c>
      <c r="CE17" s="10" t="e">
        <f t="shared" ref="CE17:CE28" si="19">CC17*CC$11</f>
        <v>#DIV/0!</v>
      </c>
      <c r="CG17" s="71">
        <v>0</v>
      </c>
      <c r="CI17" s="10" t="e">
        <f>CG17*CG$11</f>
        <v>#DIV/0!</v>
      </c>
      <c r="CK17" s="78">
        <f t="shared" ref="CK17:CK28" si="20">SUM(E17+I17+M17+Q17+U17+Y17+AC17+AG17+AK17+AO17+AS17+AW17+BA17+BE17+BI17+BM17+BQ17+BU17+BY17+CC17+CG17)</f>
        <v>192</v>
      </c>
      <c r="CM17" s="22" t="e">
        <f t="shared" ref="CM17:CM28" si="21">SUM(G17+K17+O17+S17+W17+AA17+AE17+AI17+AM17+AQ17+AU17+AY17+BC17+BG17+BK17+BO17+BS17+BW17+CA17+CE17+CI17)</f>
        <v>#DIV/0!</v>
      </c>
    </row>
    <row r="18" spans="1:91">
      <c r="A18" s="1" t="s">
        <v>5</v>
      </c>
      <c r="B18" s="96" t="s">
        <v>16</v>
      </c>
      <c r="C18" s="96"/>
      <c r="E18" s="71">
        <v>154</v>
      </c>
      <c r="G18" s="10">
        <f t="shared" si="0"/>
        <v>3823.82</v>
      </c>
      <c r="I18" s="71">
        <v>0</v>
      </c>
      <c r="K18" s="10" t="e">
        <f t="shared" si="1"/>
        <v>#DIV/0!</v>
      </c>
      <c r="M18" s="71">
        <v>0</v>
      </c>
      <c r="O18" s="10" t="e">
        <f t="shared" si="2"/>
        <v>#DIV/0!</v>
      </c>
      <c r="Q18" s="71">
        <v>0</v>
      </c>
      <c r="S18" s="10" t="e">
        <f t="shared" si="3"/>
        <v>#DIV/0!</v>
      </c>
      <c r="U18" s="71">
        <v>0</v>
      </c>
      <c r="W18" s="10" t="e">
        <f t="shared" si="4"/>
        <v>#DIV/0!</v>
      </c>
      <c r="Y18" s="71">
        <v>0</v>
      </c>
      <c r="AA18" s="10" t="e">
        <f t="shared" si="5"/>
        <v>#DIV/0!</v>
      </c>
      <c r="AC18" s="71">
        <v>0</v>
      </c>
      <c r="AE18" s="10" t="e">
        <f t="shared" si="6"/>
        <v>#DIV/0!</v>
      </c>
      <c r="AG18" s="71">
        <v>0</v>
      </c>
      <c r="AI18" s="10" t="e">
        <f t="shared" si="7"/>
        <v>#DIV/0!</v>
      </c>
      <c r="AK18" s="71">
        <v>0</v>
      </c>
      <c r="AM18" s="10" t="e">
        <f t="shared" si="8"/>
        <v>#DIV/0!</v>
      </c>
      <c r="AO18" s="71">
        <v>0</v>
      </c>
      <c r="AQ18" s="10" t="e">
        <f t="shared" si="9"/>
        <v>#DIV/0!</v>
      </c>
      <c r="AS18" s="71">
        <v>0</v>
      </c>
      <c r="AU18" s="10" t="e">
        <f t="shared" si="10"/>
        <v>#DIV/0!</v>
      </c>
      <c r="AW18" s="71">
        <v>0</v>
      </c>
      <c r="AY18" s="10" t="e">
        <f t="shared" si="11"/>
        <v>#DIV/0!</v>
      </c>
      <c r="BA18" s="71">
        <v>0</v>
      </c>
      <c r="BC18" s="10" t="e">
        <f t="shared" si="12"/>
        <v>#DIV/0!</v>
      </c>
      <c r="BE18" s="71">
        <v>0</v>
      </c>
      <c r="BG18" s="10" t="e">
        <f t="shared" si="13"/>
        <v>#DIV/0!</v>
      </c>
      <c r="BI18" s="71">
        <v>0</v>
      </c>
      <c r="BK18" s="10" t="e">
        <f t="shared" si="14"/>
        <v>#DIV/0!</v>
      </c>
      <c r="BM18" s="71">
        <v>0</v>
      </c>
      <c r="BO18" s="10" t="e">
        <f t="shared" si="15"/>
        <v>#DIV/0!</v>
      </c>
      <c r="BQ18" s="71">
        <v>0</v>
      </c>
      <c r="BS18" s="10" t="e">
        <f t="shared" si="16"/>
        <v>#DIV/0!</v>
      </c>
      <c r="BU18" s="71">
        <v>0</v>
      </c>
      <c r="BW18" s="10" t="e">
        <f t="shared" si="17"/>
        <v>#DIV/0!</v>
      </c>
      <c r="BY18" s="71">
        <v>0</v>
      </c>
      <c r="CA18" s="10" t="e">
        <f t="shared" si="18"/>
        <v>#DIV/0!</v>
      </c>
      <c r="CC18" s="71">
        <v>0</v>
      </c>
      <c r="CE18" s="10" t="e">
        <f t="shared" si="19"/>
        <v>#DIV/0!</v>
      </c>
      <c r="CG18" s="71">
        <v>0</v>
      </c>
      <c r="CI18" s="10" t="e">
        <f t="shared" ref="CI18:CI27" si="22">CG18*CG$11</f>
        <v>#DIV/0!</v>
      </c>
      <c r="CK18" s="78">
        <f t="shared" si="20"/>
        <v>154</v>
      </c>
      <c r="CM18" s="22" t="e">
        <f t="shared" si="21"/>
        <v>#DIV/0!</v>
      </c>
    </row>
    <row r="19" spans="1:91">
      <c r="A19" s="1" t="s">
        <v>6</v>
      </c>
      <c r="B19" s="96" t="s">
        <v>17</v>
      </c>
      <c r="C19" s="96"/>
      <c r="E19" s="71">
        <v>57</v>
      </c>
      <c r="G19" s="10">
        <f t="shared" si="0"/>
        <v>1415.31</v>
      </c>
      <c r="I19" s="71">
        <v>0</v>
      </c>
      <c r="K19" s="10" t="e">
        <f t="shared" si="1"/>
        <v>#DIV/0!</v>
      </c>
      <c r="M19" s="71">
        <v>0</v>
      </c>
      <c r="O19" s="10" t="e">
        <f t="shared" si="2"/>
        <v>#DIV/0!</v>
      </c>
      <c r="Q19" s="71">
        <v>0</v>
      </c>
      <c r="S19" s="10" t="e">
        <f t="shared" si="3"/>
        <v>#DIV/0!</v>
      </c>
      <c r="U19" s="71">
        <v>0</v>
      </c>
      <c r="W19" s="10" t="e">
        <f t="shared" si="4"/>
        <v>#DIV/0!</v>
      </c>
      <c r="Y19" s="71">
        <v>0</v>
      </c>
      <c r="AA19" s="10" t="e">
        <f t="shared" si="5"/>
        <v>#DIV/0!</v>
      </c>
      <c r="AC19" s="71">
        <v>0</v>
      </c>
      <c r="AE19" s="10" t="e">
        <f t="shared" si="6"/>
        <v>#DIV/0!</v>
      </c>
      <c r="AG19" s="71">
        <v>0</v>
      </c>
      <c r="AI19" s="10" t="e">
        <f t="shared" si="7"/>
        <v>#DIV/0!</v>
      </c>
      <c r="AK19" s="71">
        <v>0</v>
      </c>
      <c r="AM19" s="10" t="e">
        <f t="shared" si="8"/>
        <v>#DIV/0!</v>
      </c>
      <c r="AO19" s="71">
        <v>0</v>
      </c>
      <c r="AQ19" s="10" t="e">
        <f t="shared" si="9"/>
        <v>#DIV/0!</v>
      </c>
      <c r="AS19" s="71">
        <v>0</v>
      </c>
      <c r="AU19" s="10" t="e">
        <f t="shared" si="10"/>
        <v>#DIV/0!</v>
      </c>
      <c r="AW19" s="71">
        <v>0</v>
      </c>
      <c r="AY19" s="10" t="e">
        <f t="shared" si="11"/>
        <v>#DIV/0!</v>
      </c>
      <c r="BA19" s="71">
        <v>0</v>
      </c>
      <c r="BC19" s="10" t="e">
        <f t="shared" si="12"/>
        <v>#DIV/0!</v>
      </c>
      <c r="BE19" s="71">
        <v>0</v>
      </c>
      <c r="BG19" s="10" t="e">
        <f t="shared" si="13"/>
        <v>#DIV/0!</v>
      </c>
      <c r="BI19" s="71">
        <v>0</v>
      </c>
      <c r="BK19" s="10" t="e">
        <f t="shared" si="14"/>
        <v>#DIV/0!</v>
      </c>
      <c r="BM19" s="71">
        <v>0</v>
      </c>
      <c r="BO19" s="10" t="e">
        <f t="shared" si="15"/>
        <v>#DIV/0!</v>
      </c>
      <c r="BQ19" s="71">
        <v>0</v>
      </c>
      <c r="BS19" s="10" t="e">
        <f t="shared" si="16"/>
        <v>#DIV/0!</v>
      </c>
      <c r="BU19" s="71">
        <v>0</v>
      </c>
      <c r="BW19" s="10" t="e">
        <f t="shared" si="17"/>
        <v>#DIV/0!</v>
      </c>
      <c r="BY19" s="71">
        <v>0</v>
      </c>
      <c r="CA19" s="10" t="e">
        <f t="shared" si="18"/>
        <v>#DIV/0!</v>
      </c>
      <c r="CC19" s="71">
        <v>0</v>
      </c>
      <c r="CE19" s="10" t="e">
        <f t="shared" si="19"/>
        <v>#DIV/0!</v>
      </c>
      <c r="CG19" s="71">
        <v>0</v>
      </c>
      <c r="CI19" s="10" t="e">
        <f t="shared" si="22"/>
        <v>#DIV/0!</v>
      </c>
      <c r="CK19" s="78">
        <f t="shared" si="20"/>
        <v>57</v>
      </c>
      <c r="CM19" s="22" t="e">
        <f t="shared" si="21"/>
        <v>#DIV/0!</v>
      </c>
    </row>
    <row r="20" spans="1:91">
      <c r="A20" s="1" t="s">
        <v>7</v>
      </c>
      <c r="B20" s="96" t="s">
        <v>18</v>
      </c>
      <c r="C20" s="96"/>
      <c r="E20" s="71">
        <v>208</v>
      </c>
      <c r="G20" s="10">
        <f t="shared" si="0"/>
        <v>5164.6400000000003</v>
      </c>
      <c r="I20" s="71">
        <v>0</v>
      </c>
      <c r="K20" s="10" t="e">
        <f t="shared" si="1"/>
        <v>#DIV/0!</v>
      </c>
      <c r="M20" s="71">
        <v>0</v>
      </c>
      <c r="O20" s="10" t="e">
        <f t="shared" si="2"/>
        <v>#DIV/0!</v>
      </c>
      <c r="Q20" s="71">
        <v>0</v>
      </c>
      <c r="S20" s="10" t="e">
        <f t="shared" si="3"/>
        <v>#DIV/0!</v>
      </c>
      <c r="U20" s="71">
        <v>0</v>
      </c>
      <c r="W20" s="10" t="e">
        <f t="shared" si="4"/>
        <v>#DIV/0!</v>
      </c>
      <c r="Y20" s="71">
        <v>0</v>
      </c>
      <c r="AA20" s="10" t="e">
        <f t="shared" si="5"/>
        <v>#DIV/0!</v>
      </c>
      <c r="AC20" s="71">
        <v>0</v>
      </c>
      <c r="AE20" s="10" t="e">
        <f t="shared" si="6"/>
        <v>#DIV/0!</v>
      </c>
      <c r="AG20" s="71">
        <v>0</v>
      </c>
      <c r="AI20" s="10" t="e">
        <f t="shared" si="7"/>
        <v>#DIV/0!</v>
      </c>
      <c r="AK20" s="71">
        <v>0</v>
      </c>
      <c r="AM20" s="10" t="e">
        <f t="shared" si="8"/>
        <v>#DIV/0!</v>
      </c>
      <c r="AO20" s="71">
        <v>0</v>
      </c>
      <c r="AQ20" s="10" t="e">
        <f t="shared" si="9"/>
        <v>#DIV/0!</v>
      </c>
      <c r="AS20" s="71">
        <v>0</v>
      </c>
      <c r="AU20" s="10" t="e">
        <f t="shared" si="10"/>
        <v>#DIV/0!</v>
      </c>
      <c r="AW20" s="71">
        <v>0</v>
      </c>
      <c r="AY20" s="10" t="e">
        <f t="shared" si="11"/>
        <v>#DIV/0!</v>
      </c>
      <c r="BA20" s="71">
        <v>0</v>
      </c>
      <c r="BC20" s="10" t="e">
        <f t="shared" si="12"/>
        <v>#DIV/0!</v>
      </c>
      <c r="BE20" s="71">
        <v>0</v>
      </c>
      <c r="BG20" s="10" t="e">
        <f t="shared" si="13"/>
        <v>#DIV/0!</v>
      </c>
      <c r="BI20" s="71">
        <v>0</v>
      </c>
      <c r="BK20" s="10" t="e">
        <f t="shared" si="14"/>
        <v>#DIV/0!</v>
      </c>
      <c r="BM20" s="71">
        <v>0</v>
      </c>
      <c r="BO20" s="10" t="e">
        <f t="shared" si="15"/>
        <v>#DIV/0!</v>
      </c>
      <c r="BQ20" s="71">
        <v>0</v>
      </c>
      <c r="BS20" s="10" t="e">
        <f t="shared" si="16"/>
        <v>#DIV/0!</v>
      </c>
      <c r="BU20" s="71">
        <v>0</v>
      </c>
      <c r="BW20" s="10" t="e">
        <f t="shared" si="17"/>
        <v>#DIV/0!</v>
      </c>
      <c r="BY20" s="71">
        <v>0</v>
      </c>
      <c r="CA20" s="10" t="e">
        <f t="shared" si="18"/>
        <v>#DIV/0!</v>
      </c>
      <c r="CC20" s="71">
        <v>0</v>
      </c>
      <c r="CE20" s="10" t="e">
        <f t="shared" si="19"/>
        <v>#DIV/0!</v>
      </c>
      <c r="CG20" s="71">
        <v>0</v>
      </c>
      <c r="CI20" s="10" t="e">
        <f t="shared" si="22"/>
        <v>#DIV/0!</v>
      </c>
      <c r="CK20" s="78">
        <f t="shared" si="20"/>
        <v>208</v>
      </c>
      <c r="CM20" s="22" t="e">
        <f t="shared" si="21"/>
        <v>#DIV/0!</v>
      </c>
    </row>
    <row r="21" spans="1:91">
      <c r="A21" s="1" t="s">
        <v>8</v>
      </c>
      <c r="B21" s="96" t="s">
        <v>19</v>
      </c>
      <c r="C21" s="96"/>
      <c r="E21" s="71">
        <v>25</v>
      </c>
      <c r="G21" s="10">
        <f t="shared" si="0"/>
        <v>620.75</v>
      </c>
      <c r="I21" s="71">
        <v>0</v>
      </c>
      <c r="K21" s="10" t="e">
        <f t="shared" si="1"/>
        <v>#DIV/0!</v>
      </c>
      <c r="M21" s="71">
        <v>0</v>
      </c>
      <c r="O21" s="10" t="e">
        <f t="shared" si="2"/>
        <v>#DIV/0!</v>
      </c>
      <c r="Q21" s="71">
        <v>0</v>
      </c>
      <c r="S21" s="10" t="e">
        <f t="shared" si="3"/>
        <v>#DIV/0!</v>
      </c>
      <c r="U21" s="71">
        <v>0</v>
      </c>
      <c r="W21" s="10" t="e">
        <f t="shared" si="4"/>
        <v>#DIV/0!</v>
      </c>
      <c r="Y21" s="71">
        <v>0</v>
      </c>
      <c r="AA21" s="10" t="e">
        <f t="shared" si="5"/>
        <v>#DIV/0!</v>
      </c>
      <c r="AC21" s="71">
        <v>0</v>
      </c>
      <c r="AE21" s="10" t="e">
        <f t="shared" si="6"/>
        <v>#DIV/0!</v>
      </c>
      <c r="AG21" s="71">
        <v>0</v>
      </c>
      <c r="AI21" s="10" t="e">
        <f t="shared" si="7"/>
        <v>#DIV/0!</v>
      </c>
      <c r="AK21" s="71">
        <v>0</v>
      </c>
      <c r="AM21" s="10" t="e">
        <f t="shared" si="8"/>
        <v>#DIV/0!</v>
      </c>
      <c r="AO21" s="71">
        <v>0</v>
      </c>
      <c r="AQ21" s="10" t="e">
        <f t="shared" si="9"/>
        <v>#DIV/0!</v>
      </c>
      <c r="AS21" s="71">
        <v>0</v>
      </c>
      <c r="AU21" s="10" t="e">
        <f t="shared" si="10"/>
        <v>#DIV/0!</v>
      </c>
      <c r="AW21" s="71">
        <v>0</v>
      </c>
      <c r="AY21" s="10" t="e">
        <f t="shared" si="11"/>
        <v>#DIV/0!</v>
      </c>
      <c r="BA21" s="71">
        <v>0</v>
      </c>
      <c r="BC21" s="10" t="e">
        <f t="shared" si="12"/>
        <v>#DIV/0!</v>
      </c>
      <c r="BE21" s="71">
        <v>0</v>
      </c>
      <c r="BG21" s="10" t="e">
        <f t="shared" si="13"/>
        <v>#DIV/0!</v>
      </c>
      <c r="BI21" s="71">
        <v>0</v>
      </c>
      <c r="BK21" s="10" t="e">
        <f t="shared" si="14"/>
        <v>#DIV/0!</v>
      </c>
      <c r="BM21" s="71">
        <v>0</v>
      </c>
      <c r="BO21" s="10" t="e">
        <f t="shared" si="15"/>
        <v>#DIV/0!</v>
      </c>
      <c r="BQ21" s="71">
        <v>0</v>
      </c>
      <c r="BS21" s="10" t="e">
        <f t="shared" si="16"/>
        <v>#DIV/0!</v>
      </c>
      <c r="BU21" s="71">
        <v>0</v>
      </c>
      <c r="BW21" s="10" t="e">
        <f t="shared" si="17"/>
        <v>#DIV/0!</v>
      </c>
      <c r="BY21" s="71">
        <v>0</v>
      </c>
      <c r="CA21" s="10" t="e">
        <f t="shared" si="18"/>
        <v>#DIV/0!</v>
      </c>
      <c r="CC21" s="71">
        <v>0</v>
      </c>
      <c r="CE21" s="10" t="e">
        <f t="shared" si="19"/>
        <v>#DIV/0!</v>
      </c>
      <c r="CG21" s="71">
        <v>0</v>
      </c>
      <c r="CI21" s="10" t="e">
        <f t="shared" si="22"/>
        <v>#DIV/0!</v>
      </c>
      <c r="CK21" s="78">
        <f t="shared" si="20"/>
        <v>25</v>
      </c>
      <c r="CM21" s="22" t="e">
        <f t="shared" si="21"/>
        <v>#DIV/0!</v>
      </c>
    </row>
    <row r="22" spans="1:91">
      <c r="A22" s="1" t="s">
        <v>9</v>
      </c>
      <c r="B22" s="96" t="s">
        <v>20</v>
      </c>
      <c r="C22" s="96"/>
      <c r="E22" s="71">
        <v>168</v>
      </c>
      <c r="G22" s="10">
        <f t="shared" si="0"/>
        <v>4171.4399999999996</v>
      </c>
      <c r="I22" s="71">
        <v>0</v>
      </c>
      <c r="K22" s="10" t="e">
        <f t="shared" si="1"/>
        <v>#DIV/0!</v>
      </c>
      <c r="M22" s="71">
        <v>0</v>
      </c>
      <c r="O22" s="10" t="e">
        <f t="shared" si="2"/>
        <v>#DIV/0!</v>
      </c>
      <c r="Q22" s="71">
        <v>0</v>
      </c>
      <c r="S22" s="10" t="e">
        <f t="shared" si="3"/>
        <v>#DIV/0!</v>
      </c>
      <c r="U22" s="71">
        <v>0</v>
      </c>
      <c r="W22" s="10" t="e">
        <f t="shared" si="4"/>
        <v>#DIV/0!</v>
      </c>
      <c r="Y22" s="71">
        <v>0</v>
      </c>
      <c r="AA22" s="10" t="e">
        <f t="shared" si="5"/>
        <v>#DIV/0!</v>
      </c>
      <c r="AC22" s="71">
        <v>0</v>
      </c>
      <c r="AE22" s="10" t="e">
        <f t="shared" si="6"/>
        <v>#DIV/0!</v>
      </c>
      <c r="AG22" s="71">
        <v>0</v>
      </c>
      <c r="AI22" s="10" t="e">
        <f t="shared" si="7"/>
        <v>#DIV/0!</v>
      </c>
      <c r="AK22" s="71">
        <v>0</v>
      </c>
      <c r="AM22" s="10" t="e">
        <f t="shared" si="8"/>
        <v>#DIV/0!</v>
      </c>
      <c r="AO22" s="71">
        <v>0</v>
      </c>
      <c r="AQ22" s="10" t="e">
        <f t="shared" si="9"/>
        <v>#DIV/0!</v>
      </c>
      <c r="AS22" s="71">
        <v>0</v>
      </c>
      <c r="AU22" s="10" t="e">
        <f t="shared" si="10"/>
        <v>#DIV/0!</v>
      </c>
      <c r="AW22" s="71">
        <v>0</v>
      </c>
      <c r="AY22" s="10" t="e">
        <f t="shared" si="11"/>
        <v>#DIV/0!</v>
      </c>
      <c r="BA22" s="71">
        <v>0</v>
      </c>
      <c r="BC22" s="10" t="e">
        <f t="shared" si="12"/>
        <v>#DIV/0!</v>
      </c>
      <c r="BE22" s="71">
        <v>0</v>
      </c>
      <c r="BG22" s="10" t="e">
        <f t="shared" si="13"/>
        <v>#DIV/0!</v>
      </c>
      <c r="BI22" s="71">
        <v>0</v>
      </c>
      <c r="BK22" s="10" t="e">
        <f t="shared" si="14"/>
        <v>#DIV/0!</v>
      </c>
      <c r="BM22" s="71">
        <v>0</v>
      </c>
      <c r="BO22" s="10" t="e">
        <f t="shared" si="15"/>
        <v>#DIV/0!</v>
      </c>
      <c r="BQ22" s="71">
        <v>0</v>
      </c>
      <c r="BS22" s="10" t="e">
        <f t="shared" si="16"/>
        <v>#DIV/0!</v>
      </c>
      <c r="BU22" s="71">
        <v>0</v>
      </c>
      <c r="BW22" s="10" t="e">
        <f t="shared" si="17"/>
        <v>#DIV/0!</v>
      </c>
      <c r="BY22" s="71">
        <v>0</v>
      </c>
      <c r="CA22" s="10" t="e">
        <f t="shared" si="18"/>
        <v>#DIV/0!</v>
      </c>
      <c r="CC22" s="71">
        <v>0</v>
      </c>
      <c r="CE22" s="10" t="e">
        <f t="shared" si="19"/>
        <v>#DIV/0!</v>
      </c>
      <c r="CG22" s="71">
        <v>0</v>
      </c>
      <c r="CI22" s="10" t="e">
        <f t="shared" si="22"/>
        <v>#DIV/0!</v>
      </c>
      <c r="CK22" s="78">
        <f t="shared" si="20"/>
        <v>168</v>
      </c>
      <c r="CM22" s="22" t="e">
        <f t="shared" si="21"/>
        <v>#DIV/0!</v>
      </c>
    </row>
    <row r="23" spans="1:91">
      <c r="A23" s="1"/>
      <c r="B23" s="1" t="s">
        <v>115</v>
      </c>
      <c r="C23" s="1" t="s">
        <v>116</v>
      </c>
      <c r="E23" s="71">
        <v>4</v>
      </c>
      <c r="G23" s="10">
        <f t="shared" si="0"/>
        <v>99.32</v>
      </c>
      <c r="I23" s="71">
        <v>0</v>
      </c>
      <c r="K23" s="10" t="e">
        <f t="shared" si="1"/>
        <v>#DIV/0!</v>
      </c>
      <c r="M23" s="71">
        <v>0</v>
      </c>
      <c r="O23" s="10" t="e">
        <f t="shared" si="2"/>
        <v>#DIV/0!</v>
      </c>
      <c r="Q23" s="71">
        <v>0</v>
      </c>
      <c r="S23" s="10" t="e">
        <f t="shared" si="3"/>
        <v>#DIV/0!</v>
      </c>
      <c r="U23" s="71">
        <v>0</v>
      </c>
      <c r="W23" s="10" t="e">
        <f t="shared" si="4"/>
        <v>#DIV/0!</v>
      </c>
      <c r="Y23" s="71">
        <v>0</v>
      </c>
      <c r="AA23" s="10" t="e">
        <f t="shared" si="5"/>
        <v>#DIV/0!</v>
      </c>
      <c r="AC23" s="71">
        <v>0</v>
      </c>
      <c r="AE23" s="10" t="e">
        <f t="shared" si="6"/>
        <v>#DIV/0!</v>
      </c>
      <c r="AG23" s="71">
        <v>0</v>
      </c>
      <c r="AI23" s="10" t="e">
        <f t="shared" si="7"/>
        <v>#DIV/0!</v>
      </c>
      <c r="AK23" s="71">
        <v>0</v>
      </c>
      <c r="AM23" s="10" t="e">
        <f t="shared" si="8"/>
        <v>#DIV/0!</v>
      </c>
      <c r="AO23" s="71">
        <v>0</v>
      </c>
      <c r="AQ23" s="10" t="e">
        <f t="shared" si="9"/>
        <v>#DIV/0!</v>
      </c>
      <c r="AS23" s="71">
        <v>0</v>
      </c>
      <c r="AU23" s="10" t="e">
        <f t="shared" si="10"/>
        <v>#DIV/0!</v>
      </c>
      <c r="AW23" s="71">
        <v>0</v>
      </c>
      <c r="AY23" s="10" t="e">
        <f t="shared" si="11"/>
        <v>#DIV/0!</v>
      </c>
      <c r="BA23" s="71">
        <v>0</v>
      </c>
      <c r="BC23" s="10" t="e">
        <f t="shared" si="12"/>
        <v>#DIV/0!</v>
      </c>
      <c r="BE23" s="71">
        <v>0</v>
      </c>
      <c r="BG23" s="10" t="e">
        <f t="shared" si="13"/>
        <v>#DIV/0!</v>
      </c>
      <c r="BI23" s="71">
        <v>0</v>
      </c>
      <c r="BK23" s="10" t="e">
        <f t="shared" si="14"/>
        <v>#DIV/0!</v>
      </c>
      <c r="BM23" s="71">
        <v>0</v>
      </c>
      <c r="BO23" s="10" t="e">
        <f t="shared" si="15"/>
        <v>#DIV/0!</v>
      </c>
      <c r="BQ23" s="71">
        <v>0</v>
      </c>
      <c r="BS23" s="10" t="e">
        <f t="shared" si="16"/>
        <v>#DIV/0!</v>
      </c>
      <c r="BU23" s="71">
        <v>0</v>
      </c>
      <c r="BW23" s="10" t="e">
        <f t="shared" si="17"/>
        <v>#DIV/0!</v>
      </c>
      <c r="BY23" s="71">
        <v>0</v>
      </c>
      <c r="CA23" s="10" t="e">
        <f t="shared" si="18"/>
        <v>#DIV/0!</v>
      </c>
      <c r="CC23" s="71">
        <v>0</v>
      </c>
      <c r="CE23" s="10" t="e">
        <f t="shared" si="19"/>
        <v>#DIV/0!</v>
      </c>
      <c r="CG23" s="71">
        <v>0</v>
      </c>
      <c r="CI23" s="10" t="e">
        <f t="shared" si="22"/>
        <v>#DIV/0!</v>
      </c>
      <c r="CK23" s="78">
        <f t="shared" si="20"/>
        <v>4</v>
      </c>
      <c r="CM23" s="22" t="e">
        <f t="shared" si="21"/>
        <v>#DIV/0!</v>
      </c>
    </row>
    <row r="24" spans="1:91">
      <c r="A24" s="1" t="s">
        <v>10</v>
      </c>
      <c r="B24" s="96" t="s">
        <v>21</v>
      </c>
      <c r="C24" s="96"/>
      <c r="E24" s="71">
        <v>67</v>
      </c>
      <c r="G24" s="10">
        <f t="shared" si="0"/>
        <v>1663.61</v>
      </c>
      <c r="I24" s="71">
        <v>0</v>
      </c>
      <c r="K24" s="10" t="e">
        <f t="shared" si="1"/>
        <v>#DIV/0!</v>
      </c>
      <c r="M24" s="71">
        <v>0</v>
      </c>
      <c r="O24" s="10" t="e">
        <f t="shared" si="2"/>
        <v>#DIV/0!</v>
      </c>
      <c r="Q24" s="71">
        <v>0</v>
      </c>
      <c r="S24" s="10" t="e">
        <f t="shared" si="3"/>
        <v>#DIV/0!</v>
      </c>
      <c r="U24" s="71">
        <v>0</v>
      </c>
      <c r="W24" s="10" t="e">
        <f t="shared" si="4"/>
        <v>#DIV/0!</v>
      </c>
      <c r="Y24" s="71">
        <v>0</v>
      </c>
      <c r="AA24" s="10" t="e">
        <f t="shared" si="5"/>
        <v>#DIV/0!</v>
      </c>
      <c r="AC24" s="71">
        <v>0</v>
      </c>
      <c r="AE24" s="10" t="e">
        <f t="shared" si="6"/>
        <v>#DIV/0!</v>
      </c>
      <c r="AG24" s="71">
        <v>0</v>
      </c>
      <c r="AI24" s="10" t="e">
        <f t="shared" si="7"/>
        <v>#DIV/0!</v>
      </c>
      <c r="AK24" s="71">
        <v>0</v>
      </c>
      <c r="AM24" s="10" t="e">
        <f t="shared" si="8"/>
        <v>#DIV/0!</v>
      </c>
      <c r="AO24" s="71">
        <v>0</v>
      </c>
      <c r="AQ24" s="10" t="e">
        <f t="shared" si="9"/>
        <v>#DIV/0!</v>
      </c>
      <c r="AS24" s="71">
        <v>0</v>
      </c>
      <c r="AU24" s="10" t="e">
        <f t="shared" si="10"/>
        <v>#DIV/0!</v>
      </c>
      <c r="AW24" s="71">
        <v>0</v>
      </c>
      <c r="AY24" s="10" t="e">
        <f t="shared" si="11"/>
        <v>#DIV/0!</v>
      </c>
      <c r="BA24" s="71">
        <v>0</v>
      </c>
      <c r="BC24" s="10" t="e">
        <f t="shared" si="12"/>
        <v>#DIV/0!</v>
      </c>
      <c r="BE24" s="71">
        <v>0</v>
      </c>
      <c r="BG24" s="10" t="e">
        <f t="shared" si="13"/>
        <v>#DIV/0!</v>
      </c>
      <c r="BI24" s="71">
        <v>0</v>
      </c>
      <c r="BK24" s="10" t="e">
        <f t="shared" si="14"/>
        <v>#DIV/0!</v>
      </c>
      <c r="BM24" s="71">
        <v>0</v>
      </c>
      <c r="BO24" s="10" t="e">
        <f t="shared" si="15"/>
        <v>#DIV/0!</v>
      </c>
      <c r="BQ24" s="71">
        <v>0</v>
      </c>
      <c r="BS24" s="10" t="e">
        <f t="shared" si="16"/>
        <v>#DIV/0!</v>
      </c>
      <c r="BU24" s="71">
        <v>0</v>
      </c>
      <c r="BW24" s="10" t="e">
        <f t="shared" si="17"/>
        <v>#DIV/0!</v>
      </c>
      <c r="BY24" s="71">
        <v>0</v>
      </c>
      <c r="CA24" s="10" t="e">
        <f t="shared" si="18"/>
        <v>#DIV/0!</v>
      </c>
      <c r="CC24" s="71">
        <v>0</v>
      </c>
      <c r="CE24" s="10" t="e">
        <f t="shared" si="19"/>
        <v>#DIV/0!</v>
      </c>
      <c r="CG24" s="71">
        <v>0</v>
      </c>
      <c r="CI24" s="10" t="e">
        <f t="shared" si="22"/>
        <v>#DIV/0!</v>
      </c>
      <c r="CK24" s="78">
        <f t="shared" si="20"/>
        <v>67</v>
      </c>
      <c r="CM24" s="22" t="e">
        <f t="shared" si="21"/>
        <v>#DIV/0!</v>
      </c>
    </row>
    <row r="25" spans="1:91">
      <c r="A25" s="1"/>
      <c r="B25" s="1" t="s">
        <v>14</v>
      </c>
      <c r="C25" t="s">
        <v>22</v>
      </c>
      <c r="E25" s="71">
        <v>15</v>
      </c>
      <c r="G25" s="10">
        <f t="shared" si="0"/>
        <v>372.45</v>
      </c>
      <c r="I25" s="71">
        <v>0</v>
      </c>
      <c r="K25" s="10" t="e">
        <f t="shared" si="1"/>
        <v>#DIV/0!</v>
      </c>
      <c r="M25" s="71">
        <v>0</v>
      </c>
      <c r="O25" s="10" t="e">
        <f t="shared" si="2"/>
        <v>#DIV/0!</v>
      </c>
      <c r="Q25" s="71">
        <v>0</v>
      </c>
      <c r="S25" s="10" t="e">
        <f t="shared" si="3"/>
        <v>#DIV/0!</v>
      </c>
      <c r="U25" s="71">
        <v>0</v>
      </c>
      <c r="W25" s="10" t="e">
        <f t="shared" si="4"/>
        <v>#DIV/0!</v>
      </c>
      <c r="Y25" s="71">
        <v>0</v>
      </c>
      <c r="AA25" s="10" t="e">
        <f t="shared" si="5"/>
        <v>#DIV/0!</v>
      </c>
      <c r="AC25" s="71">
        <v>0</v>
      </c>
      <c r="AE25" s="10" t="e">
        <f t="shared" si="6"/>
        <v>#DIV/0!</v>
      </c>
      <c r="AG25" s="71">
        <v>0</v>
      </c>
      <c r="AI25" s="10" t="e">
        <f t="shared" si="7"/>
        <v>#DIV/0!</v>
      </c>
      <c r="AK25" s="71">
        <v>0</v>
      </c>
      <c r="AM25" s="10" t="e">
        <f t="shared" si="8"/>
        <v>#DIV/0!</v>
      </c>
      <c r="AO25" s="71">
        <v>0</v>
      </c>
      <c r="AQ25" s="10" t="e">
        <f t="shared" si="9"/>
        <v>#DIV/0!</v>
      </c>
      <c r="AS25" s="71">
        <v>0</v>
      </c>
      <c r="AU25" s="10" t="e">
        <f t="shared" si="10"/>
        <v>#DIV/0!</v>
      </c>
      <c r="AW25" s="71">
        <v>0</v>
      </c>
      <c r="AY25" s="10" t="e">
        <f t="shared" si="11"/>
        <v>#DIV/0!</v>
      </c>
      <c r="BA25" s="71">
        <v>0</v>
      </c>
      <c r="BC25" s="10" t="e">
        <f t="shared" si="12"/>
        <v>#DIV/0!</v>
      </c>
      <c r="BE25" s="71">
        <v>0</v>
      </c>
      <c r="BG25" s="10" t="e">
        <f t="shared" si="13"/>
        <v>#DIV/0!</v>
      </c>
      <c r="BI25" s="71">
        <v>0</v>
      </c>
      <c r="BK25" s="10" t="e">
        <f t="shared" si="14"/>
        <v>#DIV/0!</v>
      </c>
      <c r="BM25" s="71">
        <v>0</v>
      </c>
      <c r="BO25" s="10" t="e">
        <f t="shared" si="15"/>
        <v>#DIV/0!</v>
      </c>
      <c r="BQ25" s="71">
        <v>0</v>
      </c>
      <c r="BS25" s="10" t="e">
        <f t="shared" si="16"/>
        <v>#DIV/0!</v>
      </c>
      <c r="BU25" s="71">
        <v>0</v>
      </c>
      <c r="BW25" s="10" t="e">
        <f t="shared" si="17"/>
        <v>#DIV/0!</v>
      </c>
      <c r="BY25" s="71">
        <v>0</v>
      </c>
      <c r="CA25" s="10" t="e">
        <f t="shared" si="18"/>
        <v>#DIV/0!</v>
      </c>
      <c r="CC25" s="71">
        <v>0</v>
      </c>
      <c r="CE25" s="10" t="e">
        <f t="shared" si="19"/>
        <v>#DIV/0!</v>
      </c>
      <c r="CG25" s="71">
        <v>0</v>
      </c>
      <c r="CI25" s="10" t="e">
        <f t="shared" si="22"/>
        <v>#DIV/0!</v>
      </c>
      <c r="CK25" s="78">
        <f t="shared" si="20"/>
        <v>15</v>
      </c>
      <c r="CM25" s="22" t="e">
        <f t="shared" si="21"/>
        <v>#DIV/0!</v>
      </c>
    </row>
    <row r="26" spans="1:91">
      <c r="A26" s="1" t="s">
        <v>11</v>
      </c>
      <c r="B26" s="96" t="s">
        <v>23</v>
      </c>
      <c r="C26" s="96"/>
      <c r="E26" s="71">
        <v>90</v>
      </c>
      <c r="G26" s="10">
        <f t="shared" si="0"/>
        <v>2234.6999999999998</v>
      </c>
      <c r="I26" s="71">
        <v>0</v>
      </c>
      <c r="K26" s="10" t="e">
        <f t="shared" si="1"/>
        <v>#DIV/0!</v>
      </c>
      <c r="M26" s="71">
        <v>0</v>
      </c>
      <c r="O26" s="10" t="e">
        <f t="shared" si="2"/>
        <v>#DIV/0!</v>
      </c>
      <c r="Q26" s="71">
        <v>0</v>
      </c>
      <c r="S26" s="10" t="e">
        <f t="shared" si="3"/>
        <v>#DIV/0!</v>
      </c>
      <c r="U26" s="71">
        <v>0</v>
      </c>
      <c r="W26" s="10" t="e">
        <f t="shared" si="4"/>
        <v>#DIV/0!</v>
      </c>
      <c r="Y26" s="71">
        <v>0</v>
      </c>
      <c r="AA26" s="10" t="e">
        <f t="shared" si="5"/>
        <v>#DIV/0!</v>
      </c>
      <c r="AC26" s="71">
        <v>0</v>
      </c>
      <c r="AE26" s="10" t="e">
        <f t="shared" si="6"/>
        <v>#DIV/0!</v>
      </c>
      <c r="AG26" s="71">
        <v>0</v>
      </c>
      <c r="AI26" s="10" t="e">
        <f t="shared" si="7"/>
        <v>#DIV/0!</v>
      </c>
      <c r="AK26" s="71">
        <v>0</v>
      </c>
      <c r="AM26" s="10" t="e">
        <f t="shared" si="8"/>
        <v>#DIV/0!</v>
      </c>
      <c r="AO26" s="71">
        <v>0</v>
      </c>
      <c r="AQ26" s="10" t="e">
        <f t="shared" si="9"/>
        <v>#DIV/0!</v>
      </c>
      <c r="AS26" s="71">
        <v>0</v>
      </c>
      <c r="AU26" s="10" t="e">
        <f t="shared" si="10"/>
        <v>#DIV/0!</v>
      </c>
      <c r="AW26" s="71">
        <v>0</v>
      </c>
      <c r="AY26" s="10" t="e">
        <f t="shared" si="11"/>
        <v>#DIV/0!</v>
      </c>
      <c r="BA26" s="71">
        <v>0</v>
      </c>
      <c r="BC26" s="10" t="e">
        <f t="shared" si="12"/>
        <v>#DIV/0!</v>
      </c>
      <c r="BE26" s="71">
        <v>0</v>
      </c>
      <c r="BG26" s="10" t="e">
        <f t="shared" si="13"/>
        <v>#DIV/0!</v>
      </c>
      <c r="BI26" s="71">
        <v>0</v>
      </c>
      <c r="BK26" s="10" t="e">
        <f t="shared" si="14"/>
        <v>#DIV/0!</v>
      </c>
      <c r="BM26" s="71">
        <v>0</v>
      </c>
      <c r="BO26" s="10" t="e">
        <f t="shared" si="15"/>
        <v>#DIV/0!</v>
      </c>
      <c r="BQ26" s="71">
        <v>0</v>
      </c>
      <c r="BS26" s="10" t="e">
        <f t="shared" si="16"/>
        <v>#DIV/0!</v>
      </c>
      <c r="BU26" s="71">
        <v>0</v>
      </c>
      <c r="BW26" s="10" t="e">
        <f t="shared" si="17"/>
        <v>#DIV/0!</v>
      </c>
      <c r="BY26" s="71">
        <v>0</v>
      </c>
      <c r="CA26" s="10" t="e">
        <f t="shared" si="18"/>
        <v>#DIV/0!</v>
      </c>
      <c r="CC26" s="71">
        <v>0</v>
      </c>
      <c r="CE26" s="10" t="e">
        <f t="shared" si="19"/>
        <v>#DIV/0!</v>
      </c>
      <c r="CG26" s="71">
        <v>0</v>
      </c>
      <c r="CI26" s="10" t="e">
        <f t="shared" si="22"/>
        <v>#DIV/0!</v>
      </c>
      <c r="CK26" s="78">
        <f t="shared" si="20"/>
        <v>90</v>
      </c>
      <c r="CM26" s="22" t="e">
        <f t="shared" si="21"/>
        <v>#DIV/0!</v>
      </c>
    </row>
    <row r="27" spans="1:91">
      <c r="A27" s="1" t="s">
        <v>12</v>
      </c>
      <c r="B27" s="96" t="s">
        <v>24</v>
      </c>
      <c r="C27" s="96"/>
      <c r="E27" s="71">
        <v>50</v>
      </c>
      <c r="G27" s="10">
        <f t="shared" si="0"/>
        <v>1241.5</v>
      </c>
      <c r="I27" s="71">
        <v>0</v>
      </c>
      <c r="K27" s="10" t="e">
        <f t="shared" si="1"/>
        <v>#DIV/0!</v>
      </c>
      <c r="M27" s="71">
        <v>0</v>
      </c>
      <c r="O27" s="10" t="e">
        <f t="shared" si="2"/>
        <v>#DIV/0!</v>
      </c>
      <c r="Q27" s="71">
        <v>0</v>
      </c>
      <c r="S27" s="10" t="e">
        <f t="shared" si="3"/>
        <v>#DIV/0!</v>
      </c>
      <c r="U27" s="71">
        <v>0</v>
      </c>
      <c r="W27" s="10" t="e">
        <f t="shared" si="4"/>
        <v>#DIV/0!</v>
      </c>
      <c r="Y27" s="71">
        <v>0</v>
      </c>
      <c r="AA27" s="10" t="e">
        <f t="shared" si="5"/>
        <v>#DIV/0!</v>
      </c>
      <c r="AC27" s="71">
        <v>0</v>
      </c>
      <c r="AE27" s="10" t="e">
        <f t="shared" si="6"/>
        <v>#DIV/0!</v>
      </c>
      <c r="AG27" s="71">
        <v>0</v>
      </c>
      <c r="AI27" s="10" t="e">
        <f t="shared" si="7"/>
        <v>#DIV/0!</v>
      </c>
      <c r="AK27" s="71">
        <v>0</v>
      </c>
      <c r="AM27" s="10" t="e">
        <f t="shared" si="8"/>
        <v>#DIV/0!</v>
      </c>
      <c r="AO27" s="71">
        <v>0</v>
      </c>
      <c r="AQ27" s="10" t="e">
        <f t="shared" si="9"/>
        <v>#DIV/0!</v>
      </c>
      <c r="AS27" s="71">
        <v>0</v>
      </c>
      <c r="AU27" s="10" t="e">
        <f t="shared" si="10"/>
        <v>#DIV/0!</v>
      </c>
      <c r="AW27" s="71">
        <v>0</v>
      </c>
      <c r="AY27" s="10" t="e">
        <f t="shared" si="11"/>
        <v>#DIV/0!</v>
      </c>
      <c r="BA27" s="71">
        <v>0</v>
      </c>
      <c r="BC27" s="10" t="e">
        <f t="shared" si="12"/>
        <v>#DIV/0!</v>
      </c>
      <c r="BE27" s="71">
        <v>0</v>
      </c>
      <c r="BG27" s="10" t="e">
        <f t="shared" si="13"/>
        <v>#DIV/0!</v>
      </c>
      <c r="BI27" s="71">
        <v>0</v>
      </c>
      <c r="BK27" s="10" t="e">
        <f t="shared" si="14"/>
        <v>#DIV/0!</v>
      </c>
      <c r="BM27" s="71">
        <v>0</v>
      </c>
      <c r="BO27" s="10" t="e">
        <f t="shared" si="15"/>
        <v>#DIV/0!</v>
      </c>
      <c r="BQ27" s="71">
        <v>0</v>
      </c>
      <c r="BS27" s="10" t="e">
        <f t="shared" si="16"/>
        <v>#DIV/0!</v>
      </c>
      <c r="BU27" s="71">
        <v>0</v>
      </c>
      <c r="BW27" s="10" t="e">
        <f t="shared" si="17"/>
        <v>#DIV/0!</v>
      </c>
      <c r="BY27" s="71">
        <v>0</v>
      </c>
      <c r="CA27" s="10" t="e">
        <f t="shared" si="18"/>
        <v>#DIV/0!</v>
      </c>
      <c r="CC27" s="71">
        <v>0</v>
      </c>
      <c r="CE27" s="10" t="e">
        <f t="shared" si="19"/>
        <v>#DIV/0!</v>
      </c>
      <c r="CG27" s="71">
        <v>0</v>
      </c>
      <c r="CI27" s="10" t="e">
        <f t="shared" si="22"/>
        <v>#DIV/0!</v>
      </c>
      <c r="CK27" s="78">
        <f t="shared" si="20"/>
        <v>50</v>
      </c>
      <c r="CM27" s="22" t="e">
        <f t="shared" si="21"/>
        <v>#DIV/0!</v>
      </c>
    </row>
    <row r="28" spans="1:91">
      <c r="A28" s="1" t="s">
        <v>13</v>
      </c>
      <c r="B28" s="96" t="s">
        <v>25</v>
      </c>
      <c r="C28" s="96"/>
      <c r="E28" s="72">
        <v>30</v>
      </c>
      <c r="G28" s="11">
        <f t="shared" si="0"/>
        <v>744.9</v>
      </c>
      <c r="I28" s="72">
        <v>0</v>
      </c>
      <c r="K28" s="11" t="e">
        <f t="shared" si="1"/>
        <v>#DIV/0!</v>
      </c>
      <c r="M28" s="72">
        <v>0</v>
      </c>
      <c r="O28" s="11" t="e">
        <f t="shared" si="2"/>
        <v>#DIV/0!</v>
      </c>
      <c r="Q28" s="72">
        <v>0</v>
      </c>
      <c r="S28" s="11" t="e">
        <f t="shared" si="3"/>
        <v>#DIV/0!</v>
      </c>
      <c r="U28" s="72">
        <v>0</v>
      </c>
      <c r="W28" s="11" t="e">
        <f t="shared" si="4"/>
        <v>#DIV/0!</v>
      </c>
      <c r="Y28" s="72">
        <v>0</v>
      </c>
      <c r="AA28" s="11" t="e">
        <f t="shared" si="5"/>
        <v>#DIV/0!</v>
      </c>
      <c r="AC28" s="72">
        <v>0</v>
      </c>
      <c r="AE28" s="11" t="e">
        <f t="shared" si="6"/>
        <v>#DIV/0!</v>
      </c>
      <c r="AG28" s="72">
        <v>0</v>
      </c>
      <c r="AI28" s="11" t="e">
        <f t="shared" si="7"/>
        <v>#DIV/0!</v>
      </c>
      <c r="AK28" s="72">
        <v>0</v>
      </c>
      <c r="AM28" s="11" t="e">
        <f t="shared" si="8"/>
        <v>#DIV/0!</v>
      </c>
      <c r="AO28" s="72">
        <v>0</v>
      </c>
      <c r="AQ28" s="11" t="e">
        <f t="shared" si="9"/>
        <v>#DIV/0!</v>
      </c>
      <c r="AS28" s="72">
        <v>0</v>
      </c>
      <c r="AU28" s="11" t="e">
        <f t="shared" si="10"/>
        <v>#DIV/0!</v>
      </c>
      <c r="AW28" s="72">
        <v>0</v>
      </c>
      <c r="AY28" s="11" t="e">
        <f t="shared" si="11"/>
        <v>#DIV/0!</v>
      </c>
      <c r="BA28" s="72">
        <v>0</v>
      </c>
      <c r="BC28" s="11" t="e">
        <f t="shared" si="12"/>
        <v>#DIV/0!</v>
      </c>
      <c r="BE28" s="72">
        <v>0</v>
      </c>
      <c r="BG28" s="11" t="e">
        <f t="shared" si="13"/>
        <v>#DIV/0!</v>
      </c>
      <c r="BI28" s="72">
        <v>0</v>
      </c>
      <c r="BK28" s="11" t="e">
        <f t="shared" si="14"/>
        <v>#DIV/0!</v>
      </c>
      <c r="BM28" s="72">
        <v>0</v>
      </c>
      <c r="BO28" s="11" t="e">
        <f t="shared" si="15"/>
        <v>#DIV/0!</v>
      </c>
      <c r="BQ28" s="72">
        <v>0</v>
      </c>
      <c r="BS28" s="11" t="e">
        <f t="shared" si="16"/>
        <v>#DIV/0!</v>
      </c>
      <c r="BU28" s="72">
        <v>0</v>
      </c>
      <c r="BW28" s="11" t="e">
        <f t="shared" si="17"/>
        <v>#DIV/0!</v>
      </c>
      <c r="BY28" s="72">
        <v>0</v>
      </c>
      <c r="CA28" s="11" t="e">
        <f t="shared" si="18"/>
        <v>#DIV/0!</v>
      </c>
      <c r="CC28" s="72">
        <v>0</v>
      </c>
      <c r="CE28" s="11" t="e">
        <f t="shared" si="19"/>
        <v>#DIV/0!</v>
      </c>
      <c r="CG28" s="72">
        <v>0</v>
      </c>
      <c r="CI28" s="11" t="e">
        <f>CG28*CG$11</f>
        <v>#DIV/0!</v>
      </c>
      <c r="CK28" s="79">
        <f t="shared" si="20"/>
        <v>30</v>
      </c>
      <c r="CM28" s="23" t="e">
        <f t="shared" si="21"/>
        <v>#DIV/0!</v>
      </c>
    </row>
    <row r="29" spans="1:91" ht="6" customHeight="1">
      <c r="E29" s="73"/>
      <c r="G29" s="7"/>
      <c r="I29" s="73"/>
      <c r="K29" s="7"/>
      <c r="M29" s="73"/>
      <c r="O29" s="7"/>
      <c r="Q29" s="73"/>
      <c r="S29" s="7"/>
      <c r="U29" s="73"/>
      <c r="W29" s="7"/>
      <c r="Y29" s="73"/>
      <c r="AA29" s="7"/>
      <c r="AC29" s="73"/>
      <c r="AE29" s="7"/>
      <c r="AG29" s="73"/>
      <c r="AI29" s="7"/>
      <c r="AK29" s="73"/>
      <c r="AM29" s="7"/>
      <c r="AO29" s="73"/>
      <c r="AQ29" s="7"/>
      <c r="AS29" s="73"/>
      <c r="AU29" s="7"/>
      <c r="AW29" s="73"/>
      <c r="AY29" s="7"/>
      <c r="BA29" s="73"/>
      <c r="BC29" s="7"/>
      <c r="BE29" s="73"/>
      <c r="BG29" s="7"/>
      <c r="BI29" s="73"/>
      <c r="BK29" s="7"/>
      <c r="BM29" s="73"/>
      <c r="BO29" s="7"/>
      <c r="BQ29" s="73"/>
      <c r="BS29" s="7"/>
      <c r="BU29" s="73"/>
      <c r="BW29" s="7"/>
      <c r="BY29" s="73"/>
      <c r="CA29" s="7"/>
      <c r="CC29" s="73"/>
      <c r="CE29" s="7"/>
      <c r="CG29" s="73"/>
      <c r="CI29" s="7"/>
      <c r="CK29" s="78"/>
      <c r="CM29" s="21"/>
    </row>
    <row r="30" spans="1:91" s="3" customFormat="1">
      <c r="A30" s="102" t="s">
        <v>26</v>
      </c>
      <c r="B30" s="102"/>
      <c r="C30" s="102"/>
      <c r="E30" s="74">
        <f>SUM(E17:E29)</f>
        <v>1060</v>
      </c>
      <c r="G30" s="19">
        <f>SUM(G17:G29)</f>
        <v>26319.8</v>
      </c>
      <c r="I30" s="74">
        <f>SUM(I17:I29)</f>
        <v>0</v>
      </c>
      <c r="K30" s="19" t="e">
        <f>SUM(K17:K29)</f>
        <v>#DIV/0!</v>
      </c>
      <c r="M30" s="74">
        <f>SUM(M17:M29)</f>
        <v>0</v>
      </c>
      <c r="O30" s="19" t="e">
        <f>SUM(O17:O29)</f>
        <v>#DIV/0!</v>
      </c>
      <c r="Q30" s="74">
        <f>SUM(Q17:Q29)</f>
        <v>0</v>
      </c>
      <c r="S30" s="19" t="e">
        <f>SUM(S17:S29)</f>
        <v>#DIV/0!</v>
      </c>
      <c r="U30" s="74">
        <f>SUM(U17:U29)</f>
        <v>0</v>
      </c>
      <c r="W30" s="19" t="e">
        <f>SUM(W17:W29)</f>
        <v>#DIV/0!</v>
      </c>
      <c r="Y30" s="74">
        <f>SUM(Y17:Y29)</f>
        <v>0</v>
      </c>
      <c r="AA30" s="19" t="e">
        <f>SUM(AA17:AA29)</f>
        <v>#DIV/0!</v>
      </c>
      <c r="AC30" s="74">
        <f>SUM(AC17:AC29)</f>
        <v>0</v>
      </c>
      <c r="AE30" s="19" t="e">
        <f>SUM(AE17:AE29)</f>
        <v>#DIV/0!</v>
      </c>
      <c r="AG30" s="74">
        <f>SUM(AG17:AG29)</f>
        <v>0</v>
      </c>
      <c r="AI30" s="19" t="e">
        <f>SUM(AI17:AI29)</f>
        <v>#DIV/0!</v>
      </c>
      <c r="AK30" s="74">
        <f>SUM(AK17:AK29)</f>
        <v>0</v>
      </c>
      <c r="AM30" s="19" t="e">
        <f>SUM(AM17:AM29)</f>
        <v>#DIV/0!</v>
      </c>
      <c r="AO30" s="74">
        <f>SUM(AO17:AO29)</f>
        <v>0</v>
      </c>
      <c r="AQ30" s="19" t="e">
        <f>SUM(AQ17:AQ29)</f>
        <v>#DIV/0!</v>
      </c>
      <c r="AS30" s="74">
        <f>SUM(AS17:AS29)</f>
        <v>0</v>
      </c>
      <c r="AU30" s="19" t="e">
        <f>SUM(AU17:AU29)</f>
        <v>#DIV/0!</v>
      </c>
      <c r="AW30" s="74">
        <f>SUM(AW17:AW29)</f>
        <v>0</v>
      </c>
      <c r="AY30" s="19" t="e">
        <f>SUM(AY17:AY29)</f>
        <v>#DIV/0!</v>
      </c>
      <c r="BA30" s="74">
        <f>SUM(BA17:BA29)</f>
        <v>0</v>
      </c>
      <c r="BC30" s="19" t="e">
        <f>SUM(BC17:BC29)</f>
        <v>#DIV/0!</v>
      </c>
      <c r="BE30" s="74">
        <f>SUM(BE17:BE29)</f>
        <v>0</v>
      </c>
      <c r="BG30" s="19" t="e">
        <f>SUM(BG17:BG29)</f>
        <v>#DIV/0!</v>
      </c>
      <c r="BI30" s="74">
        <f>SUM(BI17:BI29)</f>
        <v>0</v>
      </c>
      <c r="BK30" s="19" t="e">
        <f>SUM(BK17:BK29)</f>
        <v>#DIV/0!</v>
      </c>
      <c r="BM30" s="74">
        <f>SUM(BM17:BM29)</f>
        <v>0</v>
      </c>
      <c r="BO30" s="19" t="e">
        <f>SUM(BO17:BO29)</f>
        <v>#DIV/0!</v>
      </c>
      <c r="BQ30" s="74">
        <f>SUM(BQ17:BQ29)</f>
        <v>0</v>
      </c>
      <c r="BS30" s="19" t="e">
        <f>SUM(BS17:BS29)</f>
        <v>#DIV/0!</v>
      </c>
      <c r="BU30" s="74">
        <f>SUM(BU17:BU29)</f>
        <v>0</v>
      </c>
      <c r="BW30" s="19" t="e">
        <f>SUM(BW17:BW29)</f>
        <v>#DIV/0!</v>
      </c>
      <c r="BY30" s="74">
        <f>SUM(BY17:BY29)</f>
        <v>0</v>
      </c>
      <c r="CA30" s="19" t="e">
        <f>SUM(CA17:CA29)</f>
        <v>#DIV/0!</v>
      </c>
      <c r="CC30" s="74">
        <f>SUM(CC17:CC29)</f>
        <v>0</v>
      </c>
      <c r="CE30" s="19" t="e">
        <f>SUM(CE17:CE29)</f>
        <v>#DIV/0!</v>
      </c>
      <c r="CG30" s="74">
        <f>SUM(CG17:CG29)</f>
        <v>0</v>
      </c>
      <c r="CI30" s="19" t="e">
        <f>SUM(CI17:CI29)</f>
        <v>#DIV/0!</v>
      </c>
      <c r="CK30" s="81">
        <f>SUM(CK17:CK29)</f>
        <v>1060</v>
      </c>
      <c r="CM30" s="24" t="e">
        <f>SUM(CM17:CM29)</f>
        <v>#DIV/0!</v>
      </c>
    </row>
    <row r="31" spans="1:91">
      <c r="E31" s="73"/>
      <c r="G31" s="7"/>
      <c r="I31" s="73"/>
      <c r="K31" s="7"/>
      <c r="M31" s="73"/>
      <c r="O31" s="7"/>
      <c r="Q31" s="73"/>
      <c r="S31" s="7"/>
      <c r="U31" s="73"/>
      <c r="W31" s="7"/>
      <c r="Y31" s="73"/>
      <c r="AA31" s="7"/>
      <c r="AC31" s="73"/>
      <c r="AE31" s="7"/>
      <c r="AG31" s="73"/>
      <c r="AI31" s="7"/>
      <c r="AK31" s="73"/>
      <c r="AM31" s="7"/>
      <c r="AO31" s="73"/>
      <c r="AQ31" s="7"/>
      <c r="AS31" s="73"/>
      <c r="AU31" s="7"/>
      <c r="AW31" s="73"/>
      <c r="AY31" s="7"/>
      <c r="BA31" s="73"/>
      <c r="BC31" s="7"/>
      <c r="BE31" s="73"/>
      <c r="BG31" s="7"/>
      <c r="BI31" s="73"/>
      <c r="BK31" s="7"/>
      <c r="BM31" s="73"/>
      <c r="BO31" s="7"/>
      <c r="BQ31" s="73"/>
      <c r="BS31" s="7"/>
      <c r="BU31" s="73"/>
      <c r="BW31" s="7"/>
      <c r="BY31" s="73"/>
      <c r="CA31" s="7"/>
      <c r="CC31" s="73"/>
      <c r="CE31" s="7"/>
      <c r="CG31" s="73"/>
      <c r="CI31" s="7"/>
      <c r="CK31" s="78"/>
      <c r="CM31" s="21"/>
    </row>
    <row r="32" spans="1:91" ht="32.4" customHeight="1">
      <c r="A32" s="95" t="s">
        <v>27</v>
      </c>
      <c r="B32" s="95"/>
      <c r="C32" s="95"/>
      <c r="E32" s="73"/>
      <c r="G32" s="7"/>
      <c r="I32" s="73"/>
      <c r="K32" s="7"/>
      <c r="M32" s="73"/>
      <c r="O32" s="7"/>
      <c r="Q32" s="73"/>
      <c r="S32" s="7"/>
      <c r="U32" s="73"/>
      <c r="W32" s="7"/>
      <c r="Y32" s="73"/>
      <c r="AA32" s="7"/>
      <c r="AC32" s="73"/>
      <c r="AE32" s="7"/>
      <c r="AG32" s="73"/>
      <c r="AI32" s="7"/>
      <c r="AK32" s="73"/>
      <c r="AM32" s="7"/>
      <c r="AO32" s="73"/>
      <c r="AQ32" s="7"/>
      <c r="AS32" s="73"/>
      <c r="AU32" s="7"/>
      <c r="AW32" s="73"/>
      <c r="AY32" s="7"/>
      <c r="BA32" s="73"/>
      <c r="BC32" s="7"/>
      <c r="BE32" s="73"/>
      <c r="BG32" s="7"/>
      <c r="BI32" s="73"/>
      <c r="BK32" s="7"/>
      <c r="BM32" s="73"/>
      <c r="BO32" s="7"/>
      <c r="BQ32" s="73"/>
      <c r="BS32" s="7"/>
      <c r="BU32" s="73"/>
      <c r="BW32" s="7"/>
      <c r="BY32" s="73"/>
      <c r="CA32" s="7"/>
      <c r="CC32" s="73"/>
      <c r="CE32" s="7"/>
      <c r="CG32" s="73"/>
      <c r="CI32" s="7"/>
      <c r="CK32" s="78"/>
      <c r="CM32" s="21"/>
    </row>
    <row r="33" spans="1:91">
      <c r="A33" s="1" t="s">
        <v>28</v>
      </c>
      <c r="B33" s="97" t="s">
        <v>29</v>
      </c>
      <c r="C33" s="97"/>
      <c r="E33" s="72">
        <v>125</v>
      </c>
      <c r="G33" s="11">
        <f>E33*$E$11</f>
        <v>3103.75</v>
      </c>
      <c r="I33" s="72">
        <v>0</v>
      </c>
      <c r="K33" s="11" t="e">
        <f>I33*I$11</f>
        <v>#DIV/0!</v>
      </c>
      <c r="M33" s="72">
        <v>0</v>
      </c>
      <c r="O33" s="11" t="e">
        <f>M33*M$11</f>
        <v>#DIV/0!</v>
      </c>
      <c r="Q33" s="72">
        <v>0</v>
      </c>
      <c r="S33" s="11" t="e">
        <f>Q33*Q$11</f>
        <v>#DIV/0!</v>
      </c>
      <c r="U33" s="72">
        <v>0</v>
      </c>
      <c r="W33" s="11" t="e">
        <f>U33*U$11</f>
        <v>#DIV/0!</v>
      </c>
      <c r="Y33" s="72">
        <v>0</v>
      </c>
      <c r="AA33" s="11" t="e">
        <f>Y33*Y$11</f>
        <v>#DIV/0!</v>
      </c>
      <c r="AC33" s="72">
        <v>0</v>
      </c>
      <c r="AE33" s="11" t="e">
        <f>AC33*AC$11</f>
        <v>#DIV/0!</v>
      </c>
      <c r="AG33" s="72">
        <v>0</v>
      </c>
      <c r="AI33" s="11" t="e">
        <f>AG33*AG$11</f>
        <v>#DIV/0!</v>
      </c>
      <c r="AK33" s="72">
        <v>0</v>
      </c>
      <c r="AM33" s="11" t="e">
        <f>AK33*AK$11</f>
        <v>#DIV/0!</v>
      </c>
      <c r="AO33" s="72">
        <v>0</v>
      </c>
      <c r="AQ33" s="11" t="e">
        <f>AO33*AO$11</f>
        <v>#DIV/0!</v>
      </c>
      <c r="AS33" s="72">
        <v>0</v>
      </c>
      <c r="AU33" s="11" t="e">
        <f>AS33*AS$11</f>
        <v>#DIV/0!</v>
      </c>
      <c r="AW33" s="72">
        <v>0</v>
      </c>
      <c r="AY33" s="11" t="e">
        <f>AW33*AW$11</f>
        <v>#DIV/0!</v>
      </c>
      <c r="BA33" s="72">
        <v>0</v>
      </c>
      <c r="BC33" s="11" t="e">
        <f>BA33*BA$11</f>
        <v>#DIV/0!</v>
      </c>
      <c r="BE33" s="72">
        <v>0</v>
      </c>
      <c r="BG33" s="11" t="e">
        <f>BE33*BE$11</f>
        <v>#DIV/0!</v>
      </c>
      <c r="BI33" s="72">
        <v>0</v>
      </c>
      <c r="BK33" s="11" t="e">
        <f>BI33*BI$11</f>
        <v>#DIV/0!</v>
      </c>
      <c r="BM33" s="72">
        <v>0</v>
      </c>
      <c r="BO33" s="11" t="e">
        <f>BM33*BM$11</f>
        <v>#DIV/0!</v>
      </c>
      <c r="BQ33" s="72">
        <v>0</v>
      </c>
      <c r="BS33" s="11" t="e">
        <f>BQ33*BQ$11</f>
        <v>#DIV/0!</v>
      </c>
      <c r="BU33" s="72">
        <v>0</v>
      </c>
      <c r="BW33" s="11" t="e">
        <f>BU33*BU$11</f>
        <v>#DIV/0!</v>
      </c>
      <c r="BY33" s="72">
        <v>0</v>
      </c>
      <c r="CA33" s="11" t="e">
        <f>BY33*BY$11</f>
        <v>#DIV/0!</v>
      </c>
      <c r="CC33" s="72">
        <v>0</v>
      </c>
      <c r="CE33" s="11" t="e">
        <f>CC33*CC$11</f>
        <v>#DIV/0!</v>
      </c>
      <c r="CG33" s="72">
        <v>0</v>
      </c>
      <c r="CI33" s="11" t="e">
        <f>CG33*CG$11</f>
        <v>#DIV/0!</v>
      </c>
      <c r="CK33" s="79">
        <f>SUM(E33+I33+M33+Q33+U33+Y33+AC33+AG33+AK33+AO33+AS33+AW33+BA33+BE33+BI33+BM33+BQ33+BU33+BY33+CC33+CG33)</f>
        <v>125</v>
      </c>
      <c r="CM33" s="23" t="e">
        <f>SUM(G33+K33+O33+S33+W33+AA33+AE33+AI33+AM33+AQ33+AU33+AY33+BC33+BG33+BK33+BO33+BS33+BW33+CA33+CE33+CI33)</f>
        <v>#DIV/0!</v>
      </c>
    </row>
    <row r="34" spans="1:91" ht="6" customHeight="1">
      <c r="E34" s="73"/>
      <c r="G34" s="7"/>
      <c r="I34" s="73"/>
      <c r="K34" s="7"/>
      <c r="M34" s="73"/>
      <c r="O34" s="7"/>
      <c r="Q34" s="73"/>
      <c r="S34" s="7"/>
      <c r="U34" s="73"/>
      <c r="W34" s="7"/>
      <c r="Y34" s="73"/>
      <c r="AA34" s="7"/>
      <c r="AC34" s="73"/>
      <c r="AE34" s="7"/>
      <c r="AG34" s="73"/>
      <c r="AI34" s="7"/>
      <c r="AK34" s="73"/>
      <c r="AM34" s="7"/>
      <c r="AO34" s="73"/>
      <c r="AQ34" s="7"/>
      <c r="AS34" s="73"/>
      <c r="AU34" s="7"/>
      <c r="AW34" s="73"/>
      <c r="AY34" s="7"/>
      <c r="BA34" s="73"/>
      <c r="BC34" s="7"/>
      <c r="BE34" s="73"/>
      <c r="BG34" s="7"/>
      <c r="BI34" s="73"/>
      <c r="BK34" s="7"/>
      <c r="BM34" s="73"/>
      <c r="BO34" s="7"/>
      <c r="BQ34" s="73"/>
      <c r="BS34" s="7"/>
      <c r="BU34" s="73"/>
      <c r="BW34" s="7"/>
      <c r="BY34" s="73"/>
      <c r="CA34" s="7"/>
      <c r="CC34" s="73"/>
      <c r="CE34" s="7"/>
      <c r="CG34" s="73"/>
      <c r="CI34" s="7"/>
      <c r="CK34" s="78"/>
      <c r="CM34" s="21"/>
    </row>
    <row r="35" spans="1:91" s="3" customFormat="1">
      <c r="A35" s="90" t="s">
        <v>30</v>
      </c>
      <c r="B35" s="90"/>
      <c r="C35" s="90"/>
      <c r="E35" s="74">
        <f>SUM(E33:E34)</f>
        <v>125</v>
      </c>
      <c r="G35" s="19">
        <f>SUM(G33:G34)</f>
        <v>3103.75</v>
      </c>
      <c r="I35" s="74">
        <f>SUM(I33:I34)</f>
        <v>0</v>
      </c>
      <c r="K35" s="19" t="e">
        <f>SUM(K33:K34)</f>
        <v>#DIV/0!</v>
      </c>
      <c r="M35" s="74">
        <f>SUM(M33:M34)</f>
        <v>0</v>
      </c>
      <c r="O35" s="19" t="e">
        <f>SUM(O33:O34)</f>
        <v>#DIV/0!</v>
      </c>
      <c r="Q35" s="74">
        <f>SUM(Q33:Q34)</f>
        <v>0</v>
      </c>
      <c r="S35" s="19" t="e">
        <f>SUM(S33:S34)</f>
        <v>#DIV/0!</v>
      </c>
      <c r="U35" s="74">
        <f>SUM(U33:U34)</f>
        <v>0</v>
      </c>
      <c r="W35" s="19" t="e">
        <f>SUM(W33:W34)</f>
        <v>#DIV/0!</v>
      </c>
      <c r="Y35" s="74">
        <f>SUM(Y33:Y34)</f>
        <v>0</v>
      </c>
      <c r="AA35" s="19" t="e">
        <f>SUM(AA33:AA34)</f>
        <v>#DIV/0!</v>
      </c>
      <c r="AC35" s="74">
        <f>SUM(AC33:AC34)</f>
        <v>0</v>
      </c>
      <c r="AE35" s="19" t="e">
        <f>SUM(AE33:AE34)</f>
        <v>#DIV/0!</v>
      </c>
      <c r="AG35" s="74">
        <f>SUM(AG33:AG34)</f>
        <v>0</v>
      </c>
      <c r="AI35" s="19" t="e">
        <f>SUM(AI33:AI34)</f>
        <v>#DIV/0!</v>
      </c>
      <c r="AK35" s="74">
        <f>SUM(AK33:AK34)</f>
        <v>0</v>
      </c>
      <c r="AM35" s="19" t="e">
        <f>SUM(AM33:AM34)</f>
        <v>#DIV/0!</v>
      </c>
      <c r="AO35" s="74">
        <f>SUM(AO33:AO34)</f>
        <v>0</v>
      </c>
      <c r="AQ35" s="19" t="e">
        <f>SUM(AQ33:AQ34)</f>
        <v>#DIV/0!</v>
      </c>
      <c r="AS35" s="74">
        <f>SUM(AS33:AS34)</f>
        <v>0</v>
      </c>
      <c r="AU35" s="19" t="e">
        <f>SUM(AU33:AU34)</f>
        <v>#DIV/0!</v>
      </c>
      <c r="AW35" s="74">
        <f>SUM(AW33:AW34)</f>
        <v>0</v>
      </c>
      <c r="AY35" s="19" t="e">
        <f>SUM(AY33:AY34)</f>
        <v>#DIV/0!</v>
      </c>
      <c r="BA35" s="74">
        <f>SUM(BA33:BA34)</f>
        <v>0</v>
      </c>
      <c r="BC35" s="19" t="e">
        <f>SUM(BC33:BC34)</f>
        <v>#DIV/0!</v>
      </c>
      <c r="BE35" s="74">
        <f>SUM(BE33:BE34)</f>
        <v>0</v>
      </c>
      <c r="BG35" s="19" t="e">
        <f>SUM(BG33:BG34)</f>
        <v>#DIV/0!</v>
      </c>
      <c r="BI35" s="74">
        <f>SUM(BI33:BI34)</f>
        <v>0</v>
      </c>
      <c r="BK35" s="19" t="e">
        <f>SUM(BK33:BK34)</f>
        <v>#DIV/0!</v>
      </c>
      <c r="BM35" s="74">
        <f>SUM(BM33:BM34)</f>
        <v>0</v>
      </c>
      <c r="BO35" s="19" t="e">
        <f>SUM(BO33:BO34)</f>
        <v>#DIV/0!</v>
      </c>
      <c r="BQ35" s="74">
        <f>SUM(BQ33:BQ34)</f>
        <v>0</v>
      </c>
      <c r="BS35" s="19" t="e">
        <f>SUM(BS33:BS34)</f>
        <v>#DIV/0!</v>
      </c>
      <c r="BU35" s="74">
        <f>SUM(BU33:BU34)</f>
        <v>0</v>
      </c>
      <c r="BW35" s="19" t="e">
        <f>SUM(BW33:BW34)</f>
        <v>#DIV/0!</v>
      </c>
      <c r="BY35" s="74">
        <f>SUM(BY33:BY34)</f>
        <v>0</v>
      </c>
      <c r="CA35" s="19" t="e">
        <f>SUM(CA33:CA34)</f>
        <v>#DIV/0!</v>
      </c>
      <c r="CC35" s="74">
        <f>SUM(CC33:CC34)</f>
        <v>0</v>
      </c>
      <c r="CE35" s="19" t="e">
        <f>SUM(CE33:CE34)</f>
        <v>#DIV/0!</v>
      </c>
      <c r="CG35" s="74">
        <f>SUM(CG33:CG34)</f>
        <v>0</v>
      </c>
      <c r="CI35" s="19" t="e">
        <f>SUM(CI33:CI34)</f>
        <v>#DIV/0!</v>
      </c>
      <c r="CK35" s="81">
        <f>SUM(CK33:CK34)</f>
        <v>125</v>
      </c>
      <c r="CM35" s="24" t="e">
        <f>SUM(CM33:CM34)</f>
        <v>#DIV/0!</v>
      </c>
    </row>
    <row r="36" spans="1:91">
      <c r="E36" s="73"/>
      <c r="G36" s="7"/>
      <c r="I36" s="73"/>
      <c r="K36" s="7"/>
      <c r="M36" s="73"/>
      <c r="O36" s="7"/>
      <c r="Q36" s="73"/>
      <c r="S36" s="7"/>
      <c r="U36" s="73"/>
      <c r="W36" s="7"/>
      <c r="Y36" s="73"/>
      <c r="AA36" s="7"/>
      <c r="AC36" s="73"/>
      <c r="AE36" s="7"/>
      <c r="AG36" s="73"/>
      <c r="AI36" s="7"/>
      <c r="AK36" s="73"/>
      <c r="AM36" s="7"/>
      <c r="AO36" s="73"/>
      <c r="AQ36" s="7"/>
      <c r="AS36" s="73"/>
      <c r="AU36" s="7"/>
      <c r="AW36" s="73"/>
      <c r="AY36" s="7"/>
      <c r="BA36" s="73"/>
      <c r="BC36" s="7"/>
      <c r="BE36" s="73"/>
      <c r="BG36" s="7"/>
      <c r="BI36" s="73"/>
      <c r="BK36" s="7"/>
      <c r="BM36" s="73"/>
      <c r="BO36" s="7"/>
      <c r="BQ36" s="73"/>
      <c r="BS36" s="7"/>
      <c r="BU36" s="73"/>
      <c r="BW36" s="7"/>
      <c r="BY36" s="73"/>
      <c r="CA36" s="7"/>
      <c r="CC36" s="73"/>
      <c r="CE36" s="7"/>
      <c r="CG36" s="73"/>
      <c r="CI36" s="7"/>
      <c r="CK36" s="78"/>
      <c r="CM36" s="21"/>
    </row>
    <row r="37" spans="1:91">
      <c r="A37" s="89" t="s">
        <v>38</v>
      </c>
      <c r="B37" s="89"/>
      <c r="C37" s="89"/>
      <c r="E37" s="73"/>
      <c r="G37" s="7"/>
      <c r="I37" s="73"/>
      <c r="K37" s="7"/>
      <c r="M37" s="73"/>
      <c r="O37" s="7"/>
      <c r="Q37" s="73"/>
      <c r="S37" s="7"/>
      <c r="U37" s="73"/>
      <c r="W37" s="7"/>
      <c r="Y37" s="73"/>
      <c r="AA37" s="7"/>
      <c r="AC37" s="73"/>
      <c r="AE37" s="7"/>
      <c r="AG37" s="73"/>
      <c r="AI37" s="7"/>
      <c r="AK37" s="73"/>
      <c r="AM37" s="7"/>
      <c r="AO37" s="73"/>
      <c r="AQ37" s="7"/>
      <c r="AS37" s="73"/>
      <c r="AU37" s="7"/>
      <c r="AW37" s="73"/>
      <c r="AY37" s="7"/>
      <c r="BA37" s="73"/>
      <c r="BC37" s="7"/>
      <c r="BE37" s="73"/>
      <c r="BG37" s="7"/>
      <c r="BI37" s="73"/>
      <c r="BK37" s="7"/>
      <c r="BM37" s="73"/>
      <c r="BO37" s="7"/>
      <c r="BQ37" s="73"/>
      <c r="BS37" s="7"/>
      <c r="BU37" s="73"/>
      <c r="BW37" s="7"/>
      <c r="BY37" s="73"/>
      <c r="CA37" s="7"/>
      <c r="CC37" s="73"/>
      <c r="CE37" s="7"/>
      <c r="CG37" s="73"/>
      <c r="CI37" s="7"/>
      <c r="CK37" s="78"/>
      <c r="CM37" s="21"/>
    </row>
    <row r="38" spans="1:91">
      <c r="A38" s="1" t="s">
        <v>31</v>
      </c>
      <c r="B38" t="s">
        <v>14</v>
      </c>
      <c r="C38" t="s">
        <v>34</v>
      </c>
      <c r="E38" s="71">
        <v>18</v>
      </c>
      <c r="G38" s="10">
        <f t="shared" ref="G38:G44" si="23">E38*$E$11</f>
        <v>446.94</v>
      </c>
      <c r="I38" s="71">
        <v>0</v>
      </c>
      <c r="K38" s="10" t="e">
        <f t="shared" ref="K38:K44" si="24">I38*I$11</f>
        <v>#DIV/0!</v>
      </c>
      <c r="M38" s="71">
        <v>0</v>
      </c>
      <c r="O38" s="10" t="e">
        <f t="shared" ref="O38:O44" si="25">M38*M$11</f>
        <v>#DIV/0!</v>
      </c>
      <c r="Q38" s="71">
        <v>0</v>
      </c>
      <c r="S38" s="10" t="e">
        <f t="shared" ref="S38:S44" si="26">Q38*Q$11</f>
        <v>#DIV/0!</v>
      </c>
      <c r="U38" s="71">
        <v>0</v>
      </c>
      <c r="W38" s="10" t="e">
        <f t="shared" ref="W38:W44" si="27">U38*U$11</f>
        <v>#DIV/0!</v>
      </c>
      <c r="Y38" s="71">
        <v>0</v>
      </c>
      <c r="AA38" s="10" t="e">
        <f t="shared" ref="AA38:AA44" si="28">Y38*Y$11</f>
        <v>#DIV/0!</v>
      </c>
      <c r="AC38" s="71">
        <v>0</v>
      </c>
      <c r="AE38" s="10" t="e">
        <f t="shared" ref="AE38:AE44" si="29">AC38*AC$11</f>
        <v>#DIV/0!</v>
      </c>
      <c r="AG38" s="71">
        <v>0</v>
      </c>
      <c r="AI38" s="10" t="e">
        <f t="shared" ref="AI38:AI44" si="30">AG38*AG$11</f>
        <v>#DIV/0!</v>
      </c>
      <c r="AK38" s="71">
        <v>0</v>
      </c>
      <c r="AM38" s="10" t="e">
        <f t="shared" ref="AM38:AM44" si="31">AK38*AK$11</f>
        <v>#DIV/0!</v>
      </c>
      <c r="AO38" s="71">
        <v>0</v>
      </c>
      <c r="AQ38" s="10" t="e">
        <f t="shared" ref="AQ38:AQ44" si="32">AO38*AO$11</f>
        <v>#DIV/0!</v>
      </c>
      <c r="AS38" s="71">
        <v>0</v>
      </c>
      <c r="AU38" s="10" t="e">
        <f t="shared" ref="AU38:AU44" si="33">AS38*AS$11</f>
        <v>#DIV/0!</v>
      </c>
      <c r="AW38" s="71">
        <v>0</v>
      </c>
      <c r="AY38" s="10" t="e">
        <f t="shared" ref="AY38:AY44" si="34">AW38*AW$11</f>
        <v>#DIV/0!</v>
      </c>
      <c r="BA38" s="71">
        <v>0</v>
      </c>
      <c r="BC38" s="10" t="e">
        <f t="shared" ref="BC38:BC44" si="35">BA38*BA$11</f>
        <v>#DIV/0!</v>
      </c>
      <c r="BE38" s="71">
        <v>0</v>
      </c>
      <c r="BG38" s="10" t="e">
        <f t="shared" ref="BG38:BG44" si="36">BE38*BE$11</f>
        <v>#DIV/0!</v>
      </c>
      <c r="BI38" s="71">
        <v>0</v>
      </c>
      <c r="BK38" s="10" t="e">
        <f t="shared" ref="BK38:BK44" si="37">BI38*BI$11</f>
        <v>#DIV/0!</v>
      </c>
      <c r="BM38" s="71">
        <v>0</v>
      </c>
      <c r="BO38" s="10" t="e">
        <f t="shared" ref="BO38:BO44" si="38">BM38*BM$11</f>
        <v>#DIV/0!</v>
      </c>
      <c r="BQ38" s="71">
        <v>0</v>
      </c>
      <c r="BS38" s="10" t="e">
        <f t="shared" ref="BS38:BS44" si="39">BQ38*BQ$11</f>
        <v>#DIV/0!</v>
      </c>
      <c r="BU38" s="71">
        <v>0</v>
      </c>
      <c r="BW38" s="10" t="e">
        <f t="shared" ref="BW38:BW44" si="40">BU38*BU$11</f>
        <v>#DIV/0!</v>
      </c>
      <c r="BY38" s="71">
        <v>0</v>
      </c>
      <c r="CA38" s="10" t="e">
        <f t="shared" ref="CA38:CA44" si="41">BY38*BY$11</f>
        <v>#DIV/0!</v>
      </c>
      <c r="CC38" s="71">
        <v>0</v>
      </c>
      <c r="CE38" s="10" t="e">
        <f t="shared" ref="CE38:CE44" si="42">CC38*CC$11</f>
        <v>#DIV/0!</v>
      </c>
      <c r="CG38" s="71">
        <v>0</v>
      </c>
      <c r="CI38" s="10" t="e">
        <f t="shared" ref="CI38:CI39" si="43">CG38*CG$11</f>
        <v>#DIV/0!</v>
      </c>
      <c r="CK38" s="78">
        <f t="shared" ref="CK38:CK44" si="44">SUM(E38+I38+M38+Q38+U38+Y38+AC38+AG38+AK38+AO38+AS38+AW38+BA38+BE38+BI38+BM38+BQ38+BU38+BY38+CC38+CG38)</f>
        <v>18</v>
      </c>
      <c r="CM38" s="22" t="e">
        <f t="shared" ref="CM38:CM44" si="45">SUM(G38+K38+O38+S38+W38+AA38+AE38+AI38+AM38+AQ38+AU38+AY38+BC38+BG38+BK38+BO38+BS38+BW38+CA38+CE38+CI38)</f>
        <v>#DIV/0!</v>
      </c>
    </row>
    <row r="39" spans="1:91">
      <c r="A39" s="1" t="s">
        <v>31</v>
      </c>
      <c r="B39" t="s">
        <v>32</v>
      </c>
      <c r="C39" t="s">
        <v>35</v>
      </c>
      <c r="E39" s="71">
        <v>200</v>
      </c>
      <c r="G39" s="10">
        <f t="shared" si="23"/>
        <v>4966</v>
      </c>
      <c r="I39" s="71">
        <v>0</v>
      </c>
      <c r="K39" s="10" t="e">
        <f t="shared" si="24"/>
        <v>#DIV/0!</v>
      </c>
      <c r="M39" s="71">
        <v>0</v>
      </c>
      <c r="O39" s="10" t="e">
        <f t="shared" si="25"/>
        <v>#DIV/0!</v>
      </c>
      <c r="Q39" s="71">
        <v>0</v>
      </c>
      <c r="S39" s="10" t="e">
        <f t="shared" si="26"/>
        <v>#DIV/0!</v>
      </c>
      <c r="U39" s="71">
        <v>0</v>
      </c>
      <c r="W39" s="10" t="e">
        <f t="shared" si="27"/>
        <v>#DIV/0!</v>
      </c>
      <c r="Y39" s="71">
        <v>0</v>
      </c>
      <c r="AA39" s="10" t="e">
        <f t="shared" si="28"/>
        <v>#DIV/0!</v>
      </c>
      <c r="AC39" s="71">
        <v>0</v>
      </c>
      <c r="AE39" s="10" t="e">
        <f t="shared" si="29"/>
        <v>#DIV/0!</v>
      </c>
      <c r="AG39" s="71">
        <v>0</v>
      </c>
      <c r="AI39" s="10" t="e">
        <f t="shared" si="30"/>
        <v>#DIV/0!</v>
      </c>
      <c r="AK39" s="71">
        <v>0</v>
      </c>
      <c r="AM39" s="10" t="e">
        <f t="shared" si="31"/>
        <v>#DIV/0!</v>
      </c>
      <c r="AO39" s="71">
        <v>0</v>
      </c>
      <c r="AQ39" s="10" t="e">
        <f t="shared" si="32"/>
        <v>#DIV/0!</v>
      </c>
      <c r="AS39" s="71">
        <v>0</v>
      </c>
      <c r="AU39" s="10" t="e">
        <f t="shared" si="33"/>
        <v>#DIV/0!</v>
      </c>
      <c r="AW39" s="71">
        <v>0</v>
      </c>
      <c r="AY39" s="10" t="e">
        <f t="shared" si="34"/>
        <v>#DIV/0!</v>
      </c>
      <c r="BA39" s="71">
        <v>0</v>
      </c>
      <c r="BC39" s="10" t="e">
        <f t="shared" si="35"/>
        <v>#DIV/0!</v>
      </c>
      <c r="BE39" s="71">
        <v>0</v>
      </c>
      <c r="BG39" s="10" t="e">
        <f t="shared" si="36"/>
        <v>#DIV/0!</v>
      </c>
      <c r="BI39" s="71">
        <v>0</v>
      </c>
      <c r="BK39" s="10" t="e">
        <f t="shared" si="37"/>
        <v>#DIV/0!</v>
      </c>
      <c r="BM39" s="71">
        <v>0</v>
      </c>
      <c r="BO39" s="10" t="e">
        <f t="shared" si="38"/>
        <v>#DIV/0!</v>
      </c>
      <c r="BQ39" s="71">
        <v>0</v>
      </c>
      <c r="BS39" s="10" t="e">
        <f t="shared" si="39"/>
        <v>#DIV/0!</v>
      </c>
      <c r="BU39" s="71">
        <v>0</v>
      </c>
      <c r="BW39" s="10" t="e">
        <f t="shared" si="40"/>
        <v>#DIV/0!</v>
      </c>
      <c r="BY39" s="71">
        <v>0</v>
      </c>
      <c r="CA39" s="10" t="e">
        <f t="shared" si="41"/>
        <v>#DIV/0!</v>
      </c>
      <c r="CC39" s="71">
        <v>0</v>
      </c>
      <c r="CE39" s="10" t="e">
        <f t="shared" si="42"/>
        <v>#DIV/0!</v>
      </c>
      <c r="CG39" s="71">
        <v>0</v>
      </c>
      <c r="CI39" s="10" t="e">
        <f t="shared" si="43"/>
        <v>#DIV/0!</v>
      </c>
      <c r="CK39" s="78">
        <f t="shared" si="44"/>
        <v>200</v>
      </c>
      <c r="CM39" s="22" t="e">
        <f t="shared" si="45"/>
        <v>#DIV/0!</v>
      </c>
    </row>
    <row r="40" spans="1:91">
      <c r="A40" s="1" t="s">
        <v>31</v>
      </c>
      <c r="B40" t="s">
        <v>33</v>
      </c>
      <c r="C40" t="s">
        <v>117</v>
      </c>
      <c r="E40" s="71">
        <v>0</v>
      </c>
      <c r="G40" s="10">
        <f t="shared" si="23"/>
        <v>0</v>
      </c>
      <c r="I40" s="71">
        <v>0</v>
      </c>
      <c r="K40" s="10" t="e">
        <f t="shared" si="24"/>
        <v>#DIV/0!</v>
      </c>
      <c r="M40" s="71">
        <v>0</v>
      </c>
      <c r="O40" s="10" t="e">
        <f t="shared" si="25"/>
        <v>#DIV/0!</v>
      </c>
      <c r="Q40" s="71">
        <v>0</v>
      </c>
      <c r="S40" s="10" t="e">
        <f t="shared" si="26"/>
        <v>#DIV/0!</v>
      </c>
      <c r="U40" s="71">
        <v>0</v>
      </c>
      <c r="W40" s="10" t="e">
        <f t="shared" si="27"/>
        <v>#DIV/0!</v>
      </c>
      <c r="Y40" s="71">
        <v>0</v>
      </c>
      <c r="AA40" s="10" t="e">
        <f t="shared" si="28"/>
        <v>#DIV/0!</v>
      </c>
      <c r="AC40" s="71">
        <v>0</v>
      </c>
      <c r="AE40" s="10" t="e">
        <f t="shared" si="29"/>
        <v>#DIV/0!</v>
      </c>
      <c r="AG40" s="71">
        <v>0</v>
      </c>
      <c r="AI40" s="10" t="e">
        <f t="shared" si="30"/>
        <v>#DIV/0!</v>
      </c>
      <c r="AK40" s="71">
        <v>0</v>
      </c>
      <c r="AM40" s="10" t="e">
        <f t="shared" si="31"/>
        <v>#DIV/0!</v>
      </c>
      <c r="AO40" s="71">
        <v>0</v>
      </c>
      <c r="AQ40" s="10" t="e">
        <f t="shared" si="32"/>
        <v>#DIV/0!</v>
      </c>
      <c r="AS40" s="71">
        <v>0</v>
      </c>
      <c r="AU40" s="10" t="e">
        <f t="shared" si="33"/>
        <v>#DIV/0!</v>
      </c>
      <c r="AW40" s="71">
        <v>0</v>
      </c>
      <c r="AY40" s="10" t="e">
        <f t="shared" si="34"/>
        <v>#DIV/0!</v>
      </c>
      <c r="BA40" s="71">
        <v>0</v>
      </c>
      <c r="BC40" s="10" t="e">
        <f t="shared" si="35"/>
        <v>#DIV/0!</v>
      </c>
      <c r="BE40" s="71">
        <v>0</v>
      </c>
      <c r="BG40" s="10" t="e">
        <f t="shared" si="36"/>
        <v>#DIV/0!</v>
      </c>
      <c r="BI40" s="71">
        <v>0</v>
      </c>
      <c r="BK40" s="10" t="e">
        <f t="shared" si="37"/>
        <v>#DIV/0!</v>
      </c>
      <c r="BM40" s="71">
        <v>0</v>
      </c>
      <c r="BO40" s="10" t="e">
        <f t="shared" si="38"/>
        <v>#DIV/0!</v>
      </c>
      <c r="BQ40" s="71">
        <v>0</v>
      </c>
      <c r="BS40" s="10" t="e">
        <f t="shared" si="39"/>
        <v>#DIV/0!</v>
      </c>
      <c r="BU40" s="71">
        <v>0</v>
      </c>
      <c r="BW40" s="10" t="e">
        <f t="shared" si="40"/>
        <v>#DIV/0!</v>
      </c>
      <c r="BY40" s="71">
        <v>0</v>
      </c>
      <c r="CA40" s="10" t="e">
        <f t="shared" si="41"/>
        <v>#DIV/0!</v>
      </c>
      <c r="CC40" s="71">
        <v>0</v>
      </c>
      <c r="CE40" s="10" t="e">
        <f t="shared" si="42"/>
        <v>#DIV/0!</v>
      </c>
      <c r="CG40" s="71">
        <v>0</v>
      </c>
      <c r="CI40" s="10" t="e">
        <f>CG40*CG$11</f>
        <v>#DIV/0!</v>
      </c>
      <c r="CK40" s="78">
        <f t="shared" si="44"/>
        <v>0</v>
      </c>
      <c r="CM40" s="22" t="e">
        <f t="shared" si="45"/>
        <v>#DIV/0!</v>
      </c>
    </row>
    <row r="41" spans="1:91">
      <c r="A41" s="1" t="s">
        <v>31</v>
      </c>
      <c r="B41" t="s">
        <v>33</v>
      </c>
      <c r="C41" t="s">
        <v>36</v>
      </c>
      <c r="E41" s="71">
        <v>0</v>
      </c>
      <c r="G41" s="10">
        <f t="shared" si="23"/>
        <v>0</v>
      </c>
      <c r="I41" s="71">
        <v>0</v>
      </c>
      <c r="K41" s="10" t="e">
        <f t="shared" si="24"/>
        <v>#DIV/0!</v>
      </c>
      <c r="M41" s="71">
        <v>0</v>
      </c>
      <c r="O41" s="10" t="e">
        <f t="shared" si="25"/>
        <v>#DIV/0!</v>
      </c>
      <c r="Q41" s="71">
        <v>0</v>
      </c>
      <c r="S41" s="10" t="e">
        <f t="shared" si="26"/>
        <v>#DIV/0!</v>
      </c>
      <c r="U41" s="71">
        <v>0</v>
      </c>
      <c r="W41" s="10" t="e">
        <f t="shared" si="27"/>
        <v>#DIV/0!</v>
      </c>
      <c r="Y41" s="71">
        <v>0</v>
      </c>
      <c r="AA41" s="10" t="e">
        <f t="shared" si="28"/>
        <v>#DIV/0!</v>
      </c>
      <c r="AC41" s="71">
        <v>0</v>
      </c>
      <c r="AE41" s="10" t="e">
        <f t="shared" si="29"/>
        <v>#DIV/0!</v>
      </c>
      <c r="AG41" s="71">
        <v>0</v>
      </c>
      <c r="AI41" s="10" t="e">
        <f t="shared" si="30"/>
        <v>#DIV/0!</v>
      </c>
      <c r="AK41" s="71">
        <v>0</v>
      </c>
      <c r="AM41" s="10" t="e">
        <f t="shared" si="31"/>
        <v>#DIV/0!</v>
      </c>
      <c r="AO41" s="71">
        <v>0</v>
      </c>
      <c r="AQ41" s="10" t="e">
        <f t="shared" si="32"/>
        <v>#DIV/0!</v>
      </c>
      <c r="AS41" s="71">
        <v>0</v>
      </c>
      <c r="AU41" s="10" t="e">
        <f t="shared" si="33"/>
        <v>#DIV/0!</v>
      </c>
      <c r="AW41" s="71">
        <v>0</v>
      </c>
      <c r="AY41" s="10" t="e">
        <f t="shared" si="34"/>
        <v>#DIV/0!</v>
      </c>
      <c r="BA41" s="71">
        <v>0</v>
      </c>
      <c r="BC41" s="10" t="e">
        <f t="shared" si="35"/>
        <v>#DIV/0!</v>
      </c>
      <c r="BE41" s="71">
        <v>0</v>
      </c>
      <c r="BG41" s="10" t="e">
        <f t="shared" si="36"/>
        <v>#DIV/0!</v>
      </c>
      <c r="BI41" s="71">
        <v>0</v>
      </c>
      <c r="BK41" s="10" t="e">
        <f t="shared" si="37"/>
        <v>#DIV/0!</v>
      </c>
      <c r="BM41" s="71">
        <v>0</v>
      </c>
      <c r="BO41" s="10" t="e">
        <f t="shared" si="38"/>
        <v>#DIV/0!</v>
      </c>
      <c r="BQ41" s="71">
        <v>0</v>
      </c>
      <c r="BS41" s="10" t="e">
        <f t="shared" si="39"/>
        <v>#DIV/0!</v>
      </c>
      <c r="BU41" s="71">
        <v>0</v>
      </c>
      <c r="BW41" s="10" t="e">
        <f t="shared" si="40"/>
        <v>#DIV/0!</v>
      </c>
      <c r="BY41" s="71">
        <v>0</v>
      </c>
      <c r="CA41" s="10" t="e">
        <f t="shared" si="41"/>
        <v>#DIV/0!</v>
      </c>
      <c r="CC41" s="71">
        <v>0</v>
      </c>
      <c r="CE41" s="10" t="e">
        <f t="shared" si="42"/>
        <v>#DIV/0!</v>
      </c>
      <c r="CG41" s="71">
        <v>0</v>
      </c>
      <c r="CI41" s="10" t="e">
        <f t="shared" ref="CI41:CI43" si="46">CG41*CG$11</f>
        <v>#DIV/0!</v>
      </c>
      <c r="CK41" s="78">
        <f t="shared" si="44"/>
        <v>0</v>
      </c>
      <c r="CM41" s="22" t="e">
        <f t="shared" si="45"/>
        <v>#DIV/0!</v>
      </c>
    </row>
    <row r="42" spans="1:91">
      <c r="A42" s="1" t="s">
        <v>31</v>
      </c>
      <c r="B42" t="s">
        <v>33</v>
      </c>
      <c r="C42" t="s">
        <v>36</v>
      </c>
      <c r="E42" s="71">
        <v>0</v>
      </c>
      <c r="G42" s="10">
        <f t="shared" si="23"/>
        <v>0</v>
      </c>
      <c r="I42" s="71">
        <v>0</v>
      </c>
      <c r="K42" s="10" t="e">
        <f t="shared" si="24"/>
        <v>#DIV/0!</v>
      </c>
      <c r="M42" s="71">
        <v>0</v>
      </c>
      <c r="O42" s="10" t="e">
        <f t="shared" si="25"/>
        <v>#DIV/0!</v>
      </c>
      <c r="Q42" s="71">
        <v>0</v>
      </c>
      <c r="S42" s="10" t="e">
        <f t="shared" si="26"/>
        <v>#DIV/0!</v>
      </c>
      <c r="U42" s="71">
        <v>0</v>
      </c>
      <c r="W42" s="10" t="e">
        <f t="shared" si="27"/>
        <v>#DIV/0!</v>
      </c>
      <c r="Y42" s="71">
        <v>0</v>
      </c>
      <c r="AA42" s="10" t="e">
        <f t="shared" si="28"/>
        <v>#DIV/0!</v>
      </c>
      <c r="AC42" s="71">
        <v>0</v>
      </c>
      <c r="AE42" s="10" t="e">
        <f t="shared" si="29"/>
        <v>#DIV/0!</v>
      </c>
      <c r="AG42" s="71">
        <v>0</v>
      </c>
      <c r="AI42" s="10" t="e">
        <f t="shared" si="30"/>
        <v>#DIV/0!</v>
      </c>
      <c r="AK42" s="71">
        <v>0</v>
      </c>
      <c r="AM42" s="10" t="e">
        <f t="shared" si="31"/>
        <v>#DIV/0!</v>
      </c>
      <c r="AO42" s="71">
        <v>0</v>
      </c>
      <c r="AQ42" s="10" t="e">
        <f t="shared" si="32"/>
        <v>#DIV/0!</v>
      </c>
      <c r="AS42" s="71">
        <v>0</v>
      </c>
      <c r="AU42" s="10" t="e">
        <f t="shared" si="33"/>
        <v>#DIV/0!</v>
      </c>
      <c r="AW42" s="71">
        <v>0</v>
      </c>
      <c r="AY42" s="10" t="e">
        <f t="shared" si="34"/>
        <v>#DIV/0!</v>
      </c>
      <c r="BA42" s="71">
        <v>0</v>
      </c>
      <c r="BC42" s="10" t="e">
        <f t="shared" si="35"/>
        <v>#DIV/0!</v>
      </c>
      <c r="BE42" s="71">
        <v>0</v>
      </c>
      <c r="BG42" s="10" t="e">
        <f t="shared" si="36"/>
        <v>#DIV/0!</v>
      </c>
      <c r="BI42" s="71">
        <v>0</v>
      </c>
      <c r="BK42" s="10" t="e">
        <f t="shared" si="37"/>
        <v>#DIV/0!</v>
      </c>
      <c r="BM42" s="71">
        <v>0</v>
      </c>
      <c r="BO42" s="10" t="e">
        <f t="shared" si="38"/>
        <v>#DIV/0!</v>
      </c>
      <c r="BQ42" s="71">
        <v>0</v>
      </c>
      <c r="BS42" s="10" t="e">
        <f t="shared" si="39"/>
        <v>#DIV/0!</v>
      </c>
      <c r="BU42" s="71">
        <v>0</v>
      </c>
      <c r="BW42" s="10" t="e">
        <f t="shared" si="40"/>
        <v>#DIV/0!</v>
      </c>
      <c r="BY42" s="71">
        <v>0</v>
      </c>
      <c r="CA42" s="10" t="e">
        <f t="shared" si="41"/>
        <v>#DIV/0!</v>
      </c>
      <c r="CC42" s="71">
        <v>0</v>
      </c>
      <c r="CE42" s="10" t="e">
        <f t="shared" si="42"/>
        <v>#DIV/0!</v>
      </c>
      <c r="CG42" s="71">
        <v>0</v>
      </c>
      <c r="CI42" s="10" t="e">
        <f t="shared" si="46"/>
        <v>#DIV/0!</v>
      </c>
      <c r="CK42" s="78">
        <f t="shared" si="44"/>
        <v>0</v>
      </c>
      <c r="CM42" s="22" t="e">
        <f t="shared" si="45"/>
        <v>#DIV/0!</v>
      </c>
    </row>
    <row r="43" spans="1:91">
      <c r="A43" s="1" t="s">
        <v>31</v>
      </c>
      <c r="B43" t="s">
        <v>33</v>
      </c>
      <c r="C43" t="s">
        <v>36</v>
      </c>
      <c r="E43" s="71">
        <v>0</v>
      </c>
      <c r="G43" s="10">
        <f t="shared" si="23"/>
        <v>0</v>
      </c>
      <c r="I43" s="71">
        <v>0</v>
      </c>
      <c r="K43" s="10" t="e">
        <f t="shared" si="24"/>
        <v>#DIV/0!</v>
      </c>
      <c r="M43" s="71">
        <v>0</v>
      </c>
      <c r="O43" s="10" t="e">
        <f t="shared" si="25"/>
        <v>#DIV/0!</v>
      </c>
      <c r="Q43" s="71">
        <v>0</v>
      </c>
      <c r="S43" s="10" t="e">
        <f t="shared" si="26"/>
        <v>#DIV/0!</v>
      </c>
      <c r="U43" s="71">
        <v>0</v>
      </c>
      <c r="W43" s="10" t="e">
        <f t="shared" si="27"/>
        <v>#DIV/0!</v>
      </c>
      <c r="Y43" s="71">
        <v>0</v>
      </c>
      <c r="AA43" s="10" t="e">
        <f t="shared" si="28"/>
        <v>#DIV/0!</v>
      </c>
      <c r="AC43" s="71">
        <v>0</v>
      </c>
      <c r="AE43" s="10" t="e">
        <f t="shared" si="29"/>
        <v>#DIV/0!</v>
      </c>
      <c r="AG43" s="71">
        <v>0</v>
      </c>
      <c r="AI43" s="10" t="e">
        <f t="shared" si="30"/>
        <v>#DIV/0!</v>
      </c>
      <c r="AK43" s="71">
        <v>0</v>
      </c>
      <c r="AM43" s="10" t="e">
        <f t="shared" si="31"/>
        <v>#DIV/0!</v>
      </c>
      <c r="AO43" s="71">
        <v>0</v>
      </c>
      <c r="AQ43" s="10" t="e">
        <f t="shared" si="32"/>
        <v>#DIV/0!</v>
      </c>
      <c r="AS43" s="71">
        <v>0</v>
      </c>
      <c r="AU43" s="10" t="e">
        <f t="shared" si="33"/>
        <v>#DIV/0!</v>
      </c>
      <c r="AW43" s="71">
        <v>0</v>
      </c>
      <c r="AY43" s="10" t="e">
        <f t="shared" si="34"/>
        <v>#DIV/0!</v>
      </c>
      <c r="BA43" s="71">
        <v>0</v>
      </c>
      <c r="BC43" s="10" t="e">
        <f t="shared" si="35"/>
        <v>#DIV/0!</v>
      </c>
      <c r="BE43" s="71">
        <v>0</v>
      </c>
      <c r="BG43" s="10" t="e">
        <f t="shared" si="36"/>
        <v>#DIV/0!</v>
      </c>
      <c r="BI43" s="71">
        <v>0</v>
      </c>
      <c r="BK43" s="10" t="e">
        <f t="shared" si="37"/>
        <v>#DIV/0!</v>
      </c>
      <c r="BM43" s="71">
        <v>0</v>
      </c>
      <c r="BO43" s="10" t="e">
        <f t="shared" si="38"/>
        <v>#DIV/0!</v>
      </c>
      <c r="BQ43" s="71">
        <v>0</v>
      </c>
      <c r="BS43" s="10" t="e">
        <f t="shared" si="39"/>
        <v>#DIV/0!</v>
      </c>
      <c r="BU43" s="71">
        <v>0</v>
      </c>
      <c r="BW43" s="10" t="e">
        <f t="shared" si="40"/>
        <v>#DIV/0!</v>
      </c>
      <c r="BY43" s="71">
        <v>0</v>
      </c>
      <c r="CA43" s="10" t="e">
        <f t="shared" si="41"/>
        <v>#DIV/0!</v>
      </c>
      <c r="CC43" s="71">
        <v>0</v>
      </c>
      <c r="CE43" s="10" t="e">
        <f t="shared" si="42"/>
        <v>#DIV/0!</v>
      </c>
      <c r="CG43" s="71">
        <v>0</v>
      </c>
      <c r="CI43" s="10" t="e">
        <f t="shared" si="46"/>
        <v>#DIV/0!</v>
      </c>
      <c r="CK43" s="78">
        <f t="shared" si="44"/>
        <v>0</v>
      </c>
      <c r="CM43" s="22" t="e">
        <f t="shared" si="45"/>
        <v>#DIV/0!</v>
      </c>
    </row>
    <row r="44" spans="1:91">
      <c r="A44" s="1" t="s">
        <v>31</v>
      </c>
      <c r="B44" t="s">
        <v>33</v>
      </c>
      <c r="C44" t="s">
        <v>36</v>
      </c>
      <c r="E44" s="72">
        <v>0</v>
      </c>
      <c r="G44" s="11">
        <f t="shared" si="23"/>
        <v>0</v>
      </c>
      <c r="I44" s="72">
        <v>0</v>
      </c>
      <c r="K44" s="11" t="e">
        <f t="shared" si="24"/>
        <v>#DIV/0!</v>
      </c>
      <c r="M44" s="72">
        <v>0</v>
      </c>
      <c r="O44" s="11" t="e">
        <f t="shared" si="25"/>
        <v>#DIV/0!</v>
      </c>
      <c r="Q44" s="72">
        <v>0</v>
      </c>
      <c r="S44" s="11" t="e">
        <f t="shared" si="26"/>
        <v>#DIV/0!</v>
      </c>
      <c r="U44" s="72">
        <v>0</v>
      </c>
      <c r="W44" s="11" t="e">
        <f t="shared" si="27"/>
        <v>#DIV/0!</v>
      </c>
      <c r="Y44" s="72">
        <v>0</v>
      </c>
      <c r="AA44" s="11" t="e">
        <f t="shared" si="28"/>
        <v>#DIV/0!</v>
      </c>
      <c r="AC44" s="72">
        <v>0</v>
      </c>
      <c r="AE44" s="11" t="e">
        <f t="shared" si="29"/>
        <v>#DIV/0!</v>
      </c>
      <c r="AG44" s="72">
        <v>0</v>
      </c>
      <c r="AI44" s="11" t="e">
        <f t="shared" si="30"/>
        <v>#DIV/0!</v>
      </c>
      <c r="AK44" s="72">
        <v>0</v>
      </c>
      <c r="AM44" s="11" t="e">
        <f t="shared" si="31"/>
        <v>#DIV/0!</v>
      </c>
      <c r="AO44" s="72">
        <v>0</v>
      </c>
      <c r="AQ44" s="11" t="e">
        <f t="shared" si="32"/>
        <v>#DIV/0!</v>
      </c>
      <c r="AS44" s="72">
        <v>0</v>
      </c>
      <c r="AU44" s="11" t="e">
        <f t="shared" si="33"/>
        <v>#DIV/0!</v>
      </c>
      <c r="AW44" s="72">
        <v>0</v>
      </c>
      <c r="AY44" s="11" t="e">
        <f t="shared" si="34"/>
        <v>#DIV/0!</v>
      </c>
      <c r="BA44" s="72">
        <v>0</v>
      </c>
      <c r="BC44" s="11" t="e">
        <f t="shared" si="35"/>
        <v>#DIV/0!</v>
      </c>
      <c r="BE44" s="72">
        <v>0</v>
      </c>
      <c r="BG44" s="11" t="e">
        <f t="shared" si="36"/>
        <v>#DIV/0!</v>
      </c>
      <c r="BI44" s="72">
        <v>0</v>
      </c>
      <c r="BK44" s="11" t="e">
        <f t="shared" si="37"/>
        <v>#DIV/0!</v>
      </c>
      <c r="BM44" s="72">
        <v>0</v>
      </c>
      <c r="BO44" s="11" t="e">
        <f t="shared" si="38"/>
        <v>#DIV/0!</v>
      </c>
      <c r="BQ44" s="72">
        <v>0</v>
      </c>
      <c r="BS44" s="11" t="e">
        <f t="shared" si="39"/>
        <v>#DIV/0!</v>
      </c>
      <c r="BU44" s="72">
        <v>0</v>
      </c>
      <c r="BW44" s="11" t="e">
        <f t="shared" si="40"/>
        <v>#DIV/0!</v>
      </c>
      <c r="BY44" s="72">
        <v>0</v>
      </c>
      <c r="CA44" s="11" t="e">
        <f t="shared" si="41"/>
        <v>#DIV/0!</v>
      </c>
      <c r="CC44" s="72">
        <v>0</v>
      </c>
      <c r="CE44" s="11" t="e">
        <f t="shared" si="42"/>
        <v>#DIV/0!</v>
      </c>
      <c r="CG44" s="72">
        <v>0</v>
      </c>
      <c r="CI44" s="11" t="e">
        <f>CG44*CG$11</f>
        <v>#DIV/0!</v>
      </c>
      <c r="CK44" s="79">
        <f t="shared" si="44"/>
        <v>0</v>
      </c>
      <c r="CM44" s="23" t="e">
        <f t="shared" si="45"/>
        <v>#DIV/0!</v>
      </c>
    </row>
    <row r="45" spans="1:91" ht="6" customHeight="1">
      <c r="E45" s="73"/>
      <c r="G45" s="7"/>
      <c r="I45" s="73"/>
      <c r="K45" s="7"/>
      <c r="M45" s="73"/>
      <c r="O45" s="7"/>
      <c r="Q45" s="73"/>
      <c r="S45" s="7"/>
      <c r="U45" s="73"/>
      <c r="W45" s="7"/>
      <c r="Y45" s="73"/>
      <c r="AA45" s="7"/>
      <c r="AC45" s="73"/>
      <c r="AE45" s="7"/>
      <c r="AG45" s="73"/>
      <c r="AI45" s="7"/>
      <c r="AK45" s="73"/>
      <c r="AM45" s="7"/>
      <c r="AO45" s="73"/>
      <c r="AQ45" s="7"/>
      <c r="AS45" s="73"/>
      <c r="AU45" s="7"/>
      <c r="AW45" s="73"/>
      <c r="AY45" s="7"/>
      <c r="BA45" s="73"/>
      <c r="BC45" s="7"/>
      <c r="BE45" s="73"/>
      <c r="BG45" s="7"/>
      <c r="BI45" s="73"/>
      <c r="BK45" s="7"/>
      <c r="BM45" s="73"/>
      <c r="BO45" s="7"/>
      <c r="BQ45" s="73"/>
      <c r="BS45" s="7"/>
      <c r="BU45" s="73"/>
      <c r="BW45" s="7"/>
      <c r="BY45" s="73"/>
      <c r="CA45" s="7"/>
      <c r="CC45" s="73"/>
      <c r="CE45" s="7"/>
      <c r="CG45" s="73"/>
      <c r="CI45" s="7"/>
      <c r="CK45" s="78"/>
      <c r="CM45" s="21"/>
    </row>
    <row r="46" spans="1:91" s="3" customFormat="1">
      <c r="A46" s="90" t="s">
        <v>37</v>
      </c>
      <c r="B46" s="90"/>
      <c r="C46" s="90"/>
      <c r="E46" s="74">
        <f>SUM(E38:E45)</f>
        <v>218</v>
      </c>
      <c r="G46" s="19">
        <f>SUM(G38:G45)</f>
        <v>5412.94</v>
      </c>
      <c r="I46" s="74">
        <f>SUM(I38:I45)</f>
        <v>0</v>
      </c>
      <c r="K46" s="19" t="e">
        <f>SUM(K38:K45)</f>
        <v>#DIV/0!</v>
      </c>
      <c r="M46" s="74">
        <f>SUM(M38:M45)</f>
        <v>0</v>
      </c>
      <c r="O46" s="19" t="e">
        <f>SUM(O38:O45)</f>
        <v>#DIV/0!</v>
      </c>
      <c r="Q46" s="74">
        <f>SUM(Q38:Q45)</f>
        <v>0</v>
      </c>
      <c r="S46" s="19" t="e">
        <f>SUM(S38:S45)</f>
        <v>#DIV/0!</v>
      </c>
      <c r="U46" s="74">
        <f>SUM(U38:U45)</f>
        <v>0</v>
      </c>
      <c r="W46" s="19" t="e">
        <f>SUM(W38:W45)</f>
        <v>#DIV/0!</v>
      </c>
      <c r="Y46" s="74">
        <f>SUM(Y38:Y45)</f>
        <v>0</v>
      </c>
      <c r="AA46" s="19" t="e">
        <f>SUM(AA38:AA45)</f>
        <v>#DIV/0!</v>
      </c>
      <c r="AC46" s="74">
        <f>SUM(AC38:AC45)</f>
        <v>0</v>
      </c>
      <c r="AE46" s="19" t="e">
        <f>SUM(AE38:AE45)</f>
        <v>#DIV/0!</v>
      </c>
      <c r="AG46" s="74">
        <f>SUM(AG38:AG45)</f>
        <v>0</v>
      </c>
      <c r="AI46" s="19" t="e">
        <f>SUM(AI38:AI45)</f>
        <v>#DIV/0!</v>
      </c>
      <c r="AK46" s="74">
        <f>SUM(AK38:AK45)</f>
        <v>0</v>
      </c>
      <c r="AM46" s="19" t="e">
        <f>SUM(AM38:AM45)</f>
        <v>#DIV/0!</v>
      </c>
      <c r="AO46" s="74">
        <f>SUM(AO38:AO45)</f>
        <v>0</v>
      </c>
      <c r="AQ46" s="19" t="e">
        <f>SUM(AQ38:AQ45)</f>
        <v>#DIV/0!</v>
      </c>
      <c r="AS46" s="74">
        <f>SUM(AS38:AS45)</f>
        <v>0</v>
      </c>
      <c r="AU46" s="19" t="e">
        <f>SUM(AU38:AU45)</f>
        <v>#DIV/0!</v>
      </c>
      <c r="AW46" s="74">
        <f>SUM(AW38:AW45)</f>
        <v>0</v>
      </c>
      <c r="AY46" s="19" t="e">
        <f>SUM(AY38:AY45)</f>
        <v>#DIV/0!</v>
      </c>
      <c r="BA46" s="74">
        <f>SUM(BA38:BA45)</f>
        <v>0</v>
      </c>
      <c r="BC46" s="19" t="e">
        <f>SUM(BC38:BC45)</f>
        <v>#DIV/0!</v>
      </c>
      <c r="BE46" s="74">
        <f>SUM(BE38:BE45)</f>
        <v>0</v>
      </c>
      <c r="BG46" s="19" t="e">
        <f>SUM(BG38:BG45)</f>
        <v>#DIV/0!</v>
      </c>
      <c r="BI46" s="74">
        <f>SUM(BI38:BI45)</f>
        <v>0</v>
      </c>
      <c r="BK46" s="19" t="e">
        <f>SUM(BK38:BK45)</f>
        <v>#DIV/0!</v>
      </c>
      <c r="BM46" s="74">
        <f>SUM(BM38:BM45)</f>
        <v>0</v>
      </c>
      <c r="BO46" s="19" t="e">
        <f>SUM(BO38:BO45)</f>
        <v>#DIV/0!</v>
      </c>
      <c r="BQ46" s="74">
        <f>SUM(BQ38:BQ45)</f>
        <v>0</v>
      </c>
      <c r="BS46" s="19" t="e">
        <f>SUM(BS38:BS45)</f>
        <v>#DIV/0!</v>
      </c>
      <c r="BU46" s="74">
        <f>SUM(BU38:BU45)</f>
        <v>0</v>
      </c>
      <c r="BW46" s="19" t="e">
        <f>SUM(BW38:BW45)</f>
        <v>#DIV/0!</v>
      </c>
      <c r="BY46" s="74">
        <f>SUM(BY38:BY45)</f>
        <v>0</v>
      </c>
      <c r="CA46" s="19" t="e">
        <f>SUM(CA38:CA45)</f>
        <v>#DIV/0!</v>
      </c>
      <c r="CC46" s="74">
        <f>SUM(CC38:CC45)</f>
        <v>0</v>
      </c>
      <c r="CE46" s="19" t="e">
        <f>SUM(CE38:CE45)</f>
        <v>#DIV/0!</v>
      </c>
      <c r="CG46" s="74">
        <f>SUM(CG38:CG45)</f>
        <v>0</v>
      </c>
      <c r="CI46" s="19" t="e">
        <f>SUM(CI38:CI45)</f>
        <v>#DIV/0!</v>
      </c>
      <c r="CK46" s="81">
        <f>SUM(CK38:CK45)</f>
        <v>218</v>
      </c>
      <c r="CM46" s="24" t="e">
        <f>SUM(CM38:CM45)</f>
        <v>#DIV/0!</v>
      </c>
    </row>
    <row r="47" spans="1:91">
      <c r="E47" s="73"/>
      <c r="G47" s="7"/>
      <c r="I47" s="73"/>
      <c r="K47" s="7"/>
      <c r="M47" s="73"/>
      <c r="O47" s="7"/>
      <c r="Q47" s="73"/>
      <c r="S47" s="7"/>
      <c r="U47" s="73"/>
      <c r="W47" s="7"/>
      <c r="Y47" s="73"/>
      <c r="AA47" s="7"/>
      <c r="AC47" s="73"/>
      <c r="AE47" s="7"/>
      <c r="AG47" s="73"/>
      <c r="AI47" s="7"/>
      <c r="AK47" s="73"/>
      <c r="AM47" s="7"/>
      <c r="AO47" s="73"/>
      <c r="AQ47" s="7"/>
      <c r="AS47" s="73"/>
      <c r="AU47" s="7"/>
      <c r="AW47" s="73"/>
      <c r="AY47" s="7"/>
      <c r="BA47" s="73"/>
      <c r="BC47" s="7"/>
      <c r="BE47" s="73"/>
      <c r="BG47" s="7"/>
      <c r="BI47" s="73"/>
      <c r="BK47" s="7"/>
      <c r="BM47" s="73"/>
      <c r="BO47" s="7"/>
      <c r="BQ47" s="73"/>
      <c r="BS47" s="7"/>
      <c r="BU47" s="73"/>
      <c r="BW47" s="7"/>
      <c r="BY47" s="73"/>
      <c r="CA47" s="7"/>
      <c r="CC47" s="73"/>
      <c r="CE47" s="7"/>
      <c r="CG47" s="73"/>
      <c r="CI47" s="7"/>
      <c r="CK47" s="78"/>
      <c r="CM47" s="21"/>
    </row>
    <row r="48" spans="1:91" s="2" customFormat="1" ht="15" thickBot="1">
      <c r="A48" s="89" t="s">
        <v>40</v>
      </c>
      <c r="B48" s="89"/>
      <c r="C48" s="89"/>
      <c r="E48" s="75">
        <f>SUM(E30,E35,E46)</f>
        <v>1403</v>
      </c>
      <c r="G48" s="16">
        <f>SUM(G30,G35,G46)</f>
        <v>34836.49</v>
      </c>
      <c r="I48" s="75">
        <f>SUM(I30,I35,I46)</f>
        <v>0</v>
      </c>
      <c r="K48" s="16" t="e">
        <f>SUM(K30,K35,K46)</f>
        <v>#DIV/0!</v>
      </c>
      <c r="M48" s="75">
        <f>SUM(M30,M35,M46)</f>
        <v>0</v>
      </c>
      <c r="O48" s="16" t="e">
        <f>SUM(O30,O35,O46)</f>
        <v>#DIV/0!</v>
      </c>
      <c r="Q48" s="75">
        <f>SUM(Q30,Q35,Q46)</f>
        <v>0</v>
      </c>
      <c r="S48" s="16" t="e">
        <f>SUM(S30,S35,S46)</f>
        <v>#DIV/0!</v>
      </c>
      <c r="U48" s="75">
        <f>SUM(U30,U35,U46)</f>
        <v>0</v>
      </c>
      <c r="W48" s="16" t="e">
        <f>SUM(W30,W35,W46)</f>
        <v>#DIV/0!</v>
      </c>
      <c r="Y48" s="75">
        <f>SUM(Y30,Y35,Y46)</f>
        <v>0</v>
      </c>
      <c r="AA48" s="16" t="e">
        <f>SUM(AA30,AA35,AA46)</f>
        <v>#DIV/0!</v>
      </c>
      <c r="AC48" s="75">
        <f>SUM(AC30,AC35,AC46)</f>
        <v>0</v>
      </c>
      <c r="AE48" s="16" t="e">
        <f>SUM(AE30,AE35,AE46)</f>
        <v>#DIV/0!</v>
      </c>
      <c r="AG48" s="75">
        <f>SUM(AG30,AG35,AG46)</f>
        <v>0</v>
      </c>
      <c r="AI48" s="16" t="e">
        <f>SUM(AI30,AI35,AI46)</f>
        <v>#DIV/0!</v>
      </c>
      <c r="AK48" s="75">
        <f>SUM(AK30,AK35,AK46)</f>
        <v>0</v>
      </c>
      <c r="AM48" s="16" t="e">
        <f>SUM(AM30,AM35,AM46)</f>
        <v>#DIV/0!</v>
      </c>
      <c r="AO48" s="75">
        <f>SUM(AO30,AO35,AO46)</f>
        <v>0</v>
      </c>
      <c r="AQ48" s="16" t="e">
        <f>SUM(AQ30,AQ35,AQ46)</f>
        <v>#DIV/0!</v>
      </c>
      <c r="AS48" s="75">
        <f>SUM(AS30,AS35,AS46)</f>
        <v>0</v>
      </c>
      <c r="AU48" s="16" t="e">
        <f>SUM(AU30,AU35,AU46)</f>
        <v>#DIV/0!</v>
      </c>
      <c r="AW48" s="75">
        <f>SUM(AW30,AW35,AW46)</f>
        <v>0</v>
      </c>
      <c r="AY48" s="16" t="e">
        <f>SUM(AY30,AY35,AY46)</f>
        <v>#DIV/0!</v>
      </c>
      <c r="BA48" s="75">
        <f>SUM(BA30,BA35,BA46)</f>
        <v>0</v>
      </c>
      <c r="BC48" s="16" t="e">
        <f>SUM(BC30,BC35,BC46)</f>
        <v>#DIV/0!</v>
      </c>
      <c r="BE48" s="75">
        <f>SUM(BE30,BE35,BE46)</f>
        <v>0</v>
      </c>
      <c r="BG48" s="16" t="e">
        <f>SUM(BG30,BG35,BG46)</f>
        <v>#DIV/0!</v>
      </c>
      <c r="BI48" s="75">
        <f>SUM(BI30,BI35,BI46)</f>
        <v>0</v>
      </c>
      <c r="BK48" s="16" t="e">
        <f>SUM(BK30,BK35,BK46)</f>
        <v>#DIV/0!</v>
      </c>
      <c r="BM48" s="75">
        <f>SUM(BM30,BM35,BM46)</f>
        <v>0</v>
      </c>
      <c r="BO48" s="16" t="e">
        <f>SUM(BO30,BO35,BO46)</f>
        <v>#DIV/0!</v>
      </c>
      <c r="BQ48" s="75">
        <f>SUM(BQ30,BQ35,BQ46)</f>
        <v>0</v>
      </c>
      <c r="BS48" s="16" t="e">
        <f>SUM(BS30,BS35,BS46)</f>
        <v>#DIV/0!</v>
      </c>
      <c r="BU48" s="75">
        <f>SUM(BU30,BU35,BU46)</f>
        <v>0</v>
      </c>
      <c r="BW48" s="16" t="e">
        <f>SUM(BW30,BW35,BW46)</f>
        <v>#DIV/0!</v>
      </c>
      <c r="BY48" s="75">
        <f>SUM(BY30,BY35,BY46)</f>
        <v>0</v>
      </c>
      <c r="CA48" s="16" t="e">
        <f>SUM(CA30,CA35,CA46)</f>
        <v>#DIV/0!</v>
      </c>
      <c r="CC48" s="75">
        <f>SUM(CC30,CC35,CC46)</f>
        <v>0</v>
      </c>
      <c r="CE48" s="16" t="e">
        <f>SUM(CE30,CE35,CE46)</f>
        <v>#DIV/0!</v>
      </c>
      <c r="CG48" s="75">
        <f>SUM(CG30,CG35,CG46)</f>
        <v>0</v>
      </c>
      <c r="CI48" s="16" t="e">
        <f>SUM(CI30,CI35,CI46)</f>
        <v>#DIV/0!</v>
      </c>
      <c r="CK48" s="82">
        <f>SUM(CK30,CK35,CK46)</f>
        <v>1403</v>
      </c>
      <c r="CM48" s="25" t="e">
        <f>SUM(CM30,CM35,CM46)</f>
        <v>#DIV/0!</v>
      </c>
    </row>
    <row r="49" spans="1:91" ht="15.6" thickTop="1" thickBot="1">
      <c r="E49" s="13"/>
      <c r="F49" s="14"/>
      <c r="G49" s="15"/>
      <c r="I49" s="13"/>
      <c r="J49" s="14"/>
      <c r="K49" s="15"/>
      <c r="M49" s="13"/>
      <c r="N49" s="14"/>
      <c r="O49" s="15"/>
      <c r="Q49" s="13"/>
      <c r="R49" s="14"/>
      <c r="S49" s="15"/>
      <c r="U49" s="13"/>
      <c r="V49" s="14"/>
      <c r="W49" s="15"/>
      <c r="Y49" s="13"/>
      <c r="Z49" s="14"/>
      <c r="AA49" s="15"/>
      <c r="AC49" s="13"/>
      <c r="AD49" s="14"/>
      <c r="AE49" s="15"/>
      <c r="AG49" s="13"/>
      <c r="AH49" s="14"/>
      <c r="AI49" s="15"/>
      <c r="AK49" s="13"/>
      <c r="AL49" s="14"/>
      <c r="AM49" s="15"/>
      <c r="AO49" s="13"/>
      <c r="AP49" s="14"/>
      <c r="AQ49" s="15"/>
      <c r="AS49" s="13"/>
      <c r="AT49" s="14"/>
      <c r="AU49" s="15"/>
      <c r="AW49" s="13"/>
      <c r="AX49" s="14"/>
      <c r="AY49" s="15"/>
      <c r="BA49" s="13"/>
      <c r="BB49" s="14"/>
      <c r="BC49" s="15"/>
      <c r="BE49" s="13"/>
      <c r="BF49" s="14"/>
      <c r="BG49" s="15"/>
      <c r="BI49" s="13"/>
      <c r="BJ49" s="14"/>
      <c r="BK49" s="15"/>
      <c r="BM49" s="13"/>
      <c r="BN49" s="14"/>
      <c r="BO49" s="15"/>
      <c r="BQ49" s="13"/>
      <c r="BR49" s="14"/>
      <c r="BS49" s="15"/>
      <c r="BU49" s="13"/>
      <c r="BV49" s="14"/>
      <c r="BW49" s="15"/>
      <c r="BY49" s="13"/>
      <c r="BZ49" s="14"/>
      <c r="CA49" s="15"/>
      <c r="CC49" s="13"/>
      <c r="CD49" s="14"/>
      <c r="CE49" s="15"/>
      <c r="CG49" s="13"/>
      <c r="CH49" s="14"/>
      <c r="CI49" s="15"/>
      <c r="CK49" s="26"/>
      <c r="CL49" s="27"/>
      <c r="CM49" s="28"/>
    </row>
    <row r="50" spans="1:91" ht="15.6" thickTop="1" thickBot="1">
      <c r="E50" s="103"/>
      <c r="F50" s="103"/>
      <c r="G50" s="103"/>
      <c r="I50" s="103"/>
      <c r="J50" s="103"/>
      <c r="K50" s="103"/>
      <c r="M50" s="103"/>
      <c r="N50" s="103"/>
      <c r="O50" s="103"/>
      <c r="Q50" s="103"/>
      <c r="R50" s="103"/>
      <c r="S50" s="103"/>
      <c r="U50" s="103"/>
      <c r="V50" s="103"/>
      <c r="W50" s="103"/>
      <c r="Y50" s="103"/>
      <c r="Z50" s="103"/>
      <c r="AA50" s="103"/>
      <c r="AC50" s="103"/>
      <c r="AD50" s="103"/>
      <c r="AE50" s="103"/>
      <c r="AG50" s="103"/>
      <c r="AH50" s="103"/>
      <c r="AI50" s="103"/>
      <c r="AK50" s="103"/>
      <c r="AL50" s="103"/>
      <c r="AM50" s="103"/>
      <c r="AO50" s="103"/>
      <c r="AP50" s="103"/>
      <c r="AQ50" s="103"/>
      <c r="AS50" s="103"/>
      <c r="AT50" s="103"/>
      <c r="AU50" s="103"/>
      <c r="AW50" s="103"/>
      <c r="AX50" s="103"/>
      <c r="AY50" s="103"/>
      <c r="BA50" s="103"/>
      <c r="BB50" s="103"/>
      <c r="BC50" s="103"/>
      <c r="BE50" s="103"/>
      <c r="BF50" s="103"/>
      <c r="BG50" s="103"/>
      <c r="BI50" s="103"/>
      <c r="BJ50" s="103"/>
      <c r="BK50" s="103"/>
      <c r="BM50" s="103"/>
      <c r="BN50" s="103"/>
      <c r="BO50" s="103"/>
      <c r="BQ50" s="103"/>
      <c r="BR50" s="103"/>
      <c r="BS50" s="103"/>
      <c r="BU50" s="103"/>
      <c r="BV50" s="103"/>
      <c r="BW50" s="103"/>
      <c r="BY50" s="103"/>
      <c r="BZ50" s="103"/>
      <c r="CA50" s="103"/>
      <c r="CC50" s="103"/>
      <c r="CD50" s="103"/>
      <c r="CE50" s="103"/>
      <c r="CG50" s="103"/>
      <c r="CH50" s="103"/>
      <c r="CI50" s="103"/>
      <c r="CK50" s="108"/>
      <c r="CL50" s="108"/>
      <c r="CM50" s="108"/>
    </row>
    <row r="51" spans="1:91" ht="15" thickTop="1">
      <c r="E51" s="6"/>
      <c r="G51" s="7"/>
      <c r="I51" s="6"/>
      <c r="K51" s="7"/>
      <c r="M51" s="6"/>
      <c r="O51" s="7"/>
      <c r="Q51" s="6"/>
      <c r="S51" s="7"/>
      <c r="U51" s="6"/>
      <c r="W51" s="7"/>
      <c r="Y51" s="6"/>
      <c r="AA51" s="7"/>
      <c r="AC51" s="6"/>
      <c r="AE51" s="7"/>
      <c r="AG51" s="6"/>
      <c r="AI51" s="7"/>
      <c r="AK51" s="6"/>
      <c r="AM51" s="7"/>
      <c r="AO51" s="6"/>
      <c r="AQ51" s="7"/>
      <c r="AS51" s="6"/>
      <c r="AU51" s="7"/>
      <c r="AW51" s="6"/>
      <c r="AY51" s="7"/>
      <c r="BA51" s="6"/>
      <c r="BC51" s="7"/>
      <c r="BE51" s="6"/>
      <c r="BG51" s="7"/>
      <c r="BI51" s="6"/>
      <c r="BK51" s="7"/>
      <c r="BM51" s="6"/>
      <c r="BO51" s="7"/>
      <c r="BQ51" s="6"/>
      <c r="BS51" s="7"/>
      <c r="BU51" s="6"/>
      <c r="BW51" s="7"/>
      <c r="BY51" s="6"/>
      <c r="CA51" s="7"/>
      <c r="CC51" s="6"/>
      <c r="CE51" s="7"/>
      <c r="CG51" s="6"/>
      <c r="CI51" s="7"/>
      <c r="CK51" s="29"/>
      <c r="CL51" s="30"/>
      <c r="CM51" s="31"/>
    </row>
    <row r="52" spans="1:91">
      <c r="A52" s="2" t="s">
        <v>39</v>
      </c>
      <c r="E52" s="71">
        <v>341</v>
      </c>
      <c r="G52" s="10">
        <f>E52*$E$11</f>
        <v>8467.0300000000007</v>
      </c>
      <c r="I52" s="71">
        <v>0</v>
      </c>
      <c r="K52" s="10" t="e">
        <f>I52*I$11</f>
        <v>#DIV/0!</v>
      </c>
      <c r="M52" s="71">
        <v>0</v>
      </c>
      <c r="O52" s="10" t="e">
        <f>M52*M$11</f>
        <v>#DIV/0!</v>
      </c>
      <c r="Q52" s="71">
        <v>0</v>
      </c>
      <c r="S52" s="10" t="e">
        <f>Q52*Q$11</f>
        <v>#DIV/0!</v>
      </c>
      <c r="U52" s="71">
        <v>0</v>
      </c>
      <c r="W52" s="10" t="e">
        <f>U52*U$11</f>
        <v>#DIV/0!</v>
      </c>
      <c r="Y52" s="71">
        <v>0</v>
      </c>
      <c r="AA52" s="10" t="e">
        <f>Y52*Y$11</f>
        <v>#DIV/0!</v>
      </c>
      <c r="AC52" s="71">
        <v>0</v>
      </c>
      <c r="AE52" s="10" t="e">
        <f>AC52*AC$11</f>
        <v>#DIV/0!</v>
      </c>
      <c r="AG52" s="71">
        <v>0</v>
      </c>
      <c r="AI52" s="10" t="e">
        <f>AG52*AG$11</f>
        <v>#DIV/0!</v>
      </c>
      <c r="AK52" s="71">
        <v>0</v>
      </c>
      <c r="AM52" s="10" t="e">
        <f>AK52*AK$11</f>
        <v>#DIV/0!</v>
      </c>
      <c r="AO52" s="71">
        <v>0</v>
      </c>
      <c r="AQ52" s="10" t="e">
        <f>AO52*AO$11</f>
        <v>#DIV/0!</v>
      </c>
      <c r="AS52" s="71">
        <v>0</v>
      </c>
      <c r="AU52" s="10" t="e">
        <f>AS52*AS$11</f>
        <v>#DIV/0!</v>
      </c>
      <c r="AW52" s="71">
        <v>0</v>
      </c>
      <c r="AY52" s="10" t="e">
        <f>AW52*AW$11</f>
        <v>#DIV/0!</v>
      </c>
      <c r="BA52" s="71">
        <v>0</v>
      </c>
      <c r="BC52" s="10" t="e">
        <f>BA52*BA$11</f>
        <v>#DIV/0!</v>
      </c>
      <c r="BE52" s="71">
        <v>0</v>
      </c>
      <c r="BG52" s="10" t="e">
        <f>BE52*BE$11</f>
        <v>#DIV/0!</v>
      </c>
      <c r="BI52" s="71">
        <v>0</v>
      </c>
      <c r="BK52" s="10" t="e">
        <f>BI52*BI$11</f>
        <v>#DIV/0!</v>
      </c>
      <c r="BM52" s="71">
        <v>0</v>
      </c>
      <c r="BO52" s="10" t="e">
        <f>BM52*BM$11</f>
        <v>#DIV/0!</v>
      </c>
      <c r="BQ52" s="71">
        <v>0</v>
      </c>
      <c r="BS52" s="10" t="e">
        <f>BQ52*BQ$11</f>
        <v>#DIV/0!</v>
      </c>
      <c r="BU52" s="71">
        <v>0</v>
      </c>
      <c r="BW52" s="10" t="e">
        <f>BU52*BU$11</f>
        <v>#DIV/0!</v>
      </c>
      <c r="BY52" s="71">
        <v>0</v>
      </c>
      <c r="CA52" s="10" t="e">
        <f>BY52*BY$11</f>
        <v>#DIV/0!</v>
      </c>
      <c r="CC52" s="71">
        <v>0</v>
      </c>
      <c r="CE52" s="10" t="e">
        <f>CC52*CC$11</f>
        <v>#DIV/0!</v>
      </c>
      <c r="CG52" s="71">
        <v>0</v>
      </c>
      <c r="CI52" s="10" t="e">
        <f>CG52*CG$11</f>
        <v>#DIV/0!</v>
      </c>
      <c r="CK52" s="78">
        <f>SUM(E52+I52+M52+Q52+U52+Y52+AC52+AG52+AK52+AO52+AS52+AW52+BA52+BE52+BI52+BM52+BQ52+BU52+BY52+CC52+CG52)</f>
        <v>341</v>
      </c>
      <c r="CM52" s="22" t="e">
        <f>SUM(G52+K52+O52+S52+W52+AA52+AE52+AI52+AM52+AQ52+AU52+AY52+BC52+BG52+BK52+BO52+BS52+BW52+CA52+CE52+CI52)</f>
        <v>#DIV/0!</v>
      </c>
    </row>
    <row r="53" spans="1:91">
      <c r="A53" s="2" t="s">
        <v>41</v>
      </c>
      <c r="E53" s="76"/>
      <c r="G53" s="12">
        <v>0.88</v>
      </c>
      <c r="I53" s="76"/>
      <c r="K53" s="12">
        <v>0</v>
      </c>
      <c r="M53" s="76"/>
      <c r="O53" s="12">
        <v>0</v>
      </c>
      <c r="Q53" s="76"/>
      <c r="S53" s="12">
        <v>0</v>
      </c>
      <c r="U53" s="76"/>
      <c r="W53" s="12">
        <v>0</v>
      </c>
      <c r="Y53" s="76"/>
      <c r="AA53" s="12">
        <v>0</v>
      </c>
      <c r="AC53" s="76"/>
      <c r="AE53" s="12">
        <v>0</v>
      </c>
      <c r="AG53" s="76"/>
      <c r="AI53" s="12">
        <v>0</v>
      </c>
      <c r="AK53" s="76"/>
      <c r="AM53" s="12">
        <v>0</v>
      </c>
      <c r="AO53" s="76"/>
      <c r="AQ53" s="12">
        <v>0</v>
      </c>
      <c r="AS53" s="76"/>
      <c r="AU53" s="12">
        <v>0</v>
      </c>
      <c r="AW53" s="76"/>
      <c r="AY53" s="12">
        <v>0</v>
      </c>
      <c r="BA53" s="76"/>
      <c r="BC53" s="12">
        <v>0</v>
      </c>
      <c r="BE53" s="76"/>
      <c r="BG53" s="12">
        <v>0</v>
      </c>
      <c r="BI53" s="76"/>
      <c r="BK53" s="12">
        <v>0</v>
      </c>
      <c r="BM53" s="76"/>
      <c r="BO53" s="12">
        <v>0</v>
      </c>
      <c r="BQ53" s="76"/>
      <c r="BS53" s="12">
        <v>0</v>
      </c>
      <c r="BU53" s="76"/>
      <c r="BW53" s="12">
        <v>0</v>
      </c>
      <c r="BY53" s="76"/>
      <c r="CA53" s="12">
        <v>0</v>
      </c>
      <c r="CC53" s="76"/>
      <c r="CE53" s="12">
        <v>0</v>
      </c>
      <c r="CG53" s="76"/>
      <c r="CI53" s="12">
        <v>0</v>
      </c>
      <c r="CK53" s="79"/>
      <c r="CM53" s="23">
        <f>SUM(G53+K53+O53+S53+W53+AA53+AE53+AI53+AM53+AQ53+AU53+AY53+BC53+BG53+BK53+BO53+BS53+BW53+CA53+CE53+CI53)</f>
        <v>0.88</v>
      </c>
    </row>
    <row r="54" spans="1:91" ht="6" customHeight="1">
      <c r="E54" s="73"/>
      <c r="G54" s="7"/>
      <c r="I54" s="73"/>
      <c r="K54" s="7"/>
      <c r="M54" s="73"/>
      <c r="O54" s="7"/>
      <c r="Q54" s="73"/>
      <c r="S54" s="7"/>
      <c r="U54" s="73"/>
      <c r="W54" s="7"/>
      <c r="Y54" s="73"/>
      <c r="AA54" s="7"/>
      <c r="AC54" s="73"/>
      <c r="AE54" s="7"/>
      <c r="AG54" s="73"/>
      <c r="AI54" s="7"/>
      <c r="AK54" s="73"/>
      <c r="AM54" s="7"/>
      <c r="AO54" s="73"/>
      <c r="AQ54" s="7"/>
      <c r="AS54" s="73"/>
      <c r="AU54" s="7"/>
      <c r="AW54" s="73"/>
      <c r="AY54" s="7"/>
      <c r="BA54" s="73"/>
      <c r="BC54" s="7"/>
      <c r="BE54" s="73"/>
      <c r="BG54" s="7"/>
      <c r="BI54" s="73"/>
      <c r="BK54" s="7"/>
      <c r="BM54" s="73"/>
      <c r="BO54" s="7"/>
      <c r="BQ54" s="73"/>
      <c r="BS54" s="7"/>
      <c r="BU54" s="73"/>
      <c r="BW54" s="7"/>
      <c r="BY54" s="73"/>
      <c r="CA54" s="7"/>
      <c r="CC54" s="73"/>
      <c r="CE54" s="7"/>
      <c r="CG54" s="73"/>
      <c r="CI54" s="7"/>
      <c r="CK54" s="78"/>
      <c r="CM54" s="21"/>
    </row>
    <row r="55" spans="1:91" s="2" customFormat="1">
      <c r="A55" s="2" t="s">
        <v>42</v>
      </c>
      <c r="E55" s="77">
        <f>E48+E52+E53</f>
        <v>1744</v>
      </c>
      <c r="G55" s="17">
        <f>G48+G52+G53</f>
        <v>43304.4</v>
      </c>
      <c r="I55" s="77">
        <f>I48+I52+I53</f>
        <v>0</v>
      </c>
      <c r="K55" s="17" t="e">
        <f>K48+K52+K53</f>
        <v>#DIV/0!</v>
      </c>
      <c r="M55" s="77">
        <f>M48+M52+M53</f>
        <v>0</v>
      </c>
      <c r="O55" s="17" t="e">
        <f>O48+O52+O53</f>
        <v>#DIV/0!</v>
      </c>
      <c r="Q55" s="77">
        <f>Q48+Q52+Q53</f>
        <v>0</v>
      </c>
      <c r="S55" s="17" t="e">
        <f>S48+S52+S53</f>
        <v>#DIV/0!</v>
      </c>
      <c r="U55" s="77">
        <f>U48+U52+U53</f>
        <v>0</v>
      </c>
      <c r="W55" s="17" t="e">
        <f>W48+W52+W53</f>
        <v>#DIV/0!</v>
      </c>
      <c r="Y55" s="77">
        <f>Y48+Y52+Y53</f>
        <v>0</v>
      </c>
      <c r="AA55" s="17" t="e">
        <f>AA48+AA52+AA53</f>
        <v>#DIV/0!</v>
      </c>
      <c r="AC55" s="77">
        <f>AC48+AC52+AC53</f>
        <v>0</v>
      </c>
      <c r="AE55" s="17" t="e">
        <f>AE48+AE52+AE53</f>
        <v>#DIV/0!</v>
      </c>
      <c r="AG55" s="77">
        <f>AG48+AG52+AG53</f>
        <v>0</v>
      </c>
      <c r="AI55" s="17" t="e">
        <f>AI48+AI52+AI53</f>
        <v>#DIV/0!</v>
      </c>
      <c r="AK55" s="77">
        <f>AK48+AK52+AK53</f>
        <v>0</v>
      </c>
      <c r="AM55" s="17" t="e">
        <f>AM48+AM52+AM53</f>
        <v>#DIV/0!</v>
      </c>
      <c r="AO55" s="77">
        <f>AO48+AO52+AO53</f>
        <v>0</v>
      </c>
      <c r="AQ55" s="17" t="e">
        <f>AQ48+AQ52+AQ53</f>
        <v>#DIV/0!</v>
      </c>
      <c r="AS55" s="77">
        <f>AS48+AS52+AS53</f>
        <v>0</v>
      </c>
      <c r="AU55" s="17" t="e">
        <f>AU48+AU52+AU53</f>
        <v>#DIV/0!</v>
      </c>
      <c r="AW55" s="77">
        <f>AW48+AW52+AW53</f>
        <v>0</v>
      </c>
      <c r="AY55" s="17" t="e">
        <f>AY48+AY52+AY53</f>
        <v>#DIV/0!</v>
      </c>
      <c r="BA55" s="77">
        <f>BA48+BA52+BA53</f>
        <v>0</v>
      </c>
      <c r="BC55" s="17" t="e">
        <f>BC48+BC52+BC53</f>
        <v>#DIV/0!</v>
      </c>
      <c r="BE55" s="77">
        <f>BE48+BE52+BE53</f>
        <v>0</v>
      </c>
      <c r="BG55" s="17" t="e">
        <f>BG48+BG52+BG53</f>
        <v>#DIV/0!</v>
      </c>
      <c r="BI55" s="77">
        <f>BI48+BI52+BI53</f>
        <v>0</v>
      </c>
      <c r="BK55" s="17" t="e">
        <f>BK48+BK52+BK53</f>
        <v>#DIV/0!</v>
      </c>
      <c r="BM55" s="77">
        <f>BM48+BM52+BM53</f>
        <v>0</v>
      </c>
      <c r="BO55" s="17" t="e">
        <f>BO48+BO52+BO53</f>
        <v>#DIV/0!</v>
      </c>
      <c r="BQ55" s="77">
        <f>BQ48+BQ52+BQ53</f>
        <v>0</v>
      </c>
      <c r="BS55" s="17" t="e">
        <f>BS48+BS52+BS53</f>
        <v>#DIV/0!</v>
      </c>
      <c r="BU55" s="77">
        <f>BU48+BU52+BU53</f>
        <v>0</v>
      </c>
      <c r="BW55" s="17" t="e">
        <f>BW48+BW52+BW53</f>
        <v>#DIV/0!</v>
      </c>
      <c r="BY55" s="77">
        <f>BY48+BY52+BY53</f>
        <v>0</v>
      </c>
      <c r="CA55" s="17" t="e">
        <f>CA48+CA52+CA53</f>
        <v>#DIV/0!</v>
      </c>
      <c r="CC55" s="77">
        <f>CC48+CC52+CC53</f>
        <v>0</v>
      </c>
      <c r="CE55" s="17" t="e">
        <f>CE48+CE52+CE53</f>
        <v>#DIV/0!</v>
      </c>
      <c r="CG55" s="77">
        <f>CG48+CG52+CG53</f>
        <v>0</v>
      </c>
      <c r="CI55" s="17" t="e">
        <f>CI48+CI52+CI53</f>
        <v>#DIV/0!</v>
      </c>
      <c r="CK55" s="80">
        <f>CK48+CK52+CK53</f>
        <v>1744</v>
      </c>
      <c r="CM55" s="32" t="e">
        <f>CM48+CM52+CM53</f>
        <v>#DIV/0!</v>
      </c>
    </row>
    <row r="56" spans="1:91" ht="15" thickBot="1">
      <c r="E56" s="13"/>
      <c r="F56" s="14"/>
      <c r="G56" s="15"/>
      <c r="I56" s="13"/>
      <c r="J56" s="14"/>
      <c r="K56" s="15"/>
      <c r="M56" s="13"/>
      <c r="N56" s="14"/>
      <c r="O56" s="15"/>
      <c r="Q56" s="13"/>
      <c r="R56" s="14"/>
      <c r="S56" s="15"/>
      <c r="U56" s="13"/>
      <c r="V56" s="14"/>
      <c r="W56" s="15"/>
      <c r="Y56" s="13"/>
      <c r="Z56" s="14"/>
      <c r="AA56" s="15"/>
      <c r="AC56" s="13"/>
      <c r="AD56" s="14"/>
      <c r="AE56" s="15"/>
      <c r="AG56" s="13"/>
      <c r="AH56" s="14"/>
      <c r="AI56" s="15"/>
      <c r="AK56" s="13"/>
      <c r="AL56" s="14"/>
      <c r="AM56" s="15"/>
      <c r="AO56" s="13"/>
      <c r="AP56" s="14"/>
      <c r="AQ56" s="15"/>
      <c r="AS56" s="13"/>
      <c r="AT56" s="14"/>
      <c r="AU56" s="15"/>
      <c r="AW56" s="13"/>
      <c r="AX56" s="14"/>
      <c r="AY56" s="15"/>
      <c r="BA56" s="13"/>
      <c r="BB56" s="14"/>
      <c r="BC56" s="15"/>
      <c r="BE56" s="13"/>
      <c r="BF56" s="14"/>
      <c r="BG56" s="15"/>
      <c r="BI56" s="13"/>
      <c r="BJ56" s="14"/>
      <c r="BK56" s="15"/>
      <c r="BM56" s="13"/>
      <c r="BN56" s="14"/>
      <c r="BO56" s="15"/>
      <c r="BQ56" s="13"/>
      <c r="BR56" s="14"/>
      <c r="BS56" s="15"/>
      <c r="BU56" s="13"/>
      <c r="BV56" s="14"/>
      <c r="BW56" s="15"/>
      <c r="BY56" s="13"/>
      <c r="BZ56" s="14"/>
      <c r="CA56" s="15"/>
      <c r="CC56" s="13"/>
      <c r="CD56" s="14"/>
      <c r="CE56" s="15"/>
      <c r="CG56" s="13"/>
      <c r="CH56" s="14"/>
      <c r="CI56" s="15"/>
      <c r="CK56" s="26"/>
      <c r="CL56" s="27"/>
      <c r="CM56" s="28"/>
    </row>
    <row r="57" spans="1:91" ht="15" thickTop="1"/>
  </sheetData>
  <mergeCells count="114">
    <mergeCell ref="BR10:BS10"/>
    <mergeCell ref="BR11:BS11"/>
    <mergeCell ref="BV10:BW10"/>
    <mergeCell ref="BV11:BW11"/>
    <mergeCell ref="BB10:BC10"/>
    <mergeCell ref="BB11:BC11"/>
    <mergeCell ref="BF10:BG10"/>
    <mergeCell ref="BF11:BG11"/>
    <mergeCell ref="BJ10:BK10"/>
    <mergeCell ref="BJ11:BK11"/>
    <mergeCell ref="CG8:CI8"/>
    <mergeCell ref="CG50:CI50"/>
    <mergeCell ref="CK8:CM8"/>
    <mergeCell ref="CK50:CM50"/>
    <mergeCell ref="CH10:CI10"/>
    <mergeCell ref="CH11:CI11"/>
    <mergeCell ref="CK9:CM12"/>
    <mergeCell ref="BU8:BW8"/>
    <mergeCell ref="BY8:CA8"/>
    <mergeCell ref="CC8:CE8"/>
    <mergeCell ref="BU50:BW50"/>
    <mergeCell ref="BY50:CA50"/>
    <mergeCell ref="CC50:CE50"/>
    <mergeCell ref="BZ10:CA10"/>
    <mergeCell ref="BZ11:CA11"/>
    <mergeCell ref="CD10:CE10"/>
    <mergeCell ref="CD11:CE11"/>
    <mergeCell ref="BM8:BO8"/>
    <mergeCell ref="BQ8:BS8"/>
    <mergeCell ref="AO50:AQ50"/>
    <mergeCell ref="AS50:AU50"/>
    <mergeCell ref="AW50:AY50"/>
    <mergeCell ref="BA50:BC50"/>
    <mergeCell ref="BE50:BG50"/>
    <mergeCell ref="BI50:BK50"/>
    <mergeCell ref="BM50:BO50"/>
    <mergeCell ref="BQ50:BS50"/>
    <mergeCell ref="AO8:AQ8"/>
    <mergeCell ref="AS8:AU8"/>
    <mergeCell ref="AW8:AY8"/>
    <mergeCell ref="BA8:BC8"/>
    <mergeCell ref="BE8:BG8"/>
    <mergeCell ref="BI8:BK8"/>
    <mergeCell ref="AP10:AQ10"/>
    <mergeCell ref="AP11:AQ11"/>
    <mergeCell ref="AT10:AU10"/>
    <mergeCell ref="AT11:AU11"/>
    <mergeCell ref="AX10:AY10"/>
    <mergeCell ref="AX11:AY11"/>
    <mergeCell ref="BN10:BO10"/>
    <mergeCell ref="BN11:BO11"/>
    <mergeCell ref="Y8:AA8"/>
    <mergeCell ref="AC8:AE8"/>
    <mergeCell ref="AG8:AI8"/>
    <mergeCell ref="AK8:AM8"/>
    <mergeCell ref="Y50:AA50"/>
    <mergeCell ref="AC50:AE50"/>
    <mergeCell ref="AG50:AI50"/>
    <mergeCell ref="AK50:AM50"/>
    <mergeCell ref="AH10:AI10"/>
    <mergeCell ref="AH11:AI11"/>
    <mergeCell ref="AL10:AM10"/>
    <mergeCell ref="AL11:AM11"/>
    <mergeCell ref="Z10:AA10"/>
    <mergeCell ref="Z11:AA11"/>
    <mergeCell ref="AD10:AE10"/>
    <mergeCell ref="AD11:AE11"/>
    <mergeCell ref="M8:O8"/>
    <mergeCell ref="Q8:S8"/>
    <mergeCell ref="U8:W8"/>
    <mergeCell ref="E50:G50"/>
    <mergeCell ref="I50:K50"/>
    <mergeCell ref="M50:O50"/>
    <mergeCell ref="Q50:S50"/>
    <mergeCell ref="U50:W50"/>
    <mergeCell ref="F10:G10"/>
    <mergeCell ref="F11:G11"/>
    <mergeCell ref="J10:K10"/>
    <mergeCell ref="J11:K11"/>
    <mergeCell ref="N10:O10"/>
    <mergeCell ref="N11:O11"/>
    <mergeCell ref="R10:S10"/>
    <mergeCell ref="R11:S11"/>
    <mergeCell ref="V10:W10"/>
    <mergeCell ref="V11:W11"/>
    <mergeCell ref="I8:K8"/>
    <mergeCell ref="A1:G1"/>
    <mergeCell ref="A6:G6"/>
    <mergeCell ref="A2:G2"/>
    <mergeCell ref="A3:G3"/>
    <mergeCell ref="A5:G5"/>
    <mergeCell ref="A4:G4"/>
    <mergeCell ref="B27:C27"/>
    <mergeCell ref="B28:C28"/>
    <mergeCell ref="A30:C30"/>
    <mergeCell ref="B19:C19"/>
    <mergeCell ref="B20:C20"/>
    <mergeCell ref="B21:C21"/>
    <mergeCell ref="B22:C22"/>
    <mergeCell ref="B24:C24"/>
    <mergeCell ref="B26:C26"/>
    <mergeCell ref="A37:C37"/>
    <mergeCell ref="A46:C46"/>
    <mergeCell ref="A48:C48"/>
    <mergeCell ref="E8:G8"/>
    <mergeCell ref="A10:C10"/>
    <mergeCell ref="A11:C11"/>
    <mergeCell ref="A14:C14"/>
    <mergeCell ref="A16:C16"/>
    <mergeCell ref="B17:C17"/>
    <mergeCell ref="B18:C18"/>
    <mergeCell ref="A32:C32"/>
    <mergeCell ref="B33:C33"/>
    <mergeCell ref="A35:C35"/>
  </mergeCells>
  <pageMargins left="0.15" right="0.15" top="0.15" bottom="0.4" header="0.3" footer="0.1"/>
  <pageSetup paperSize="5" scale="83" fitToWidth="10" orientation="landscape" r:id="rId1"/>
  <headerFooter>
    <oddFooter>&amp;CPage &amp;P of &amp;N</oddFooter>
  </headerFooter>
  <colBreaks count="5" manualBreakCount="5">
    <brk id="20" min="7" max="54" man="1"/>
    <brk id="36" min="7" max="54" man="1"/>
    <brk id="52" min="7" max="54" man="1"/>
    <brk id="68" min="7" max="54" man="1"/>
    <brk id="84" min="7" max="54" man="1"/>
  </colBreaks>
  <ignoredErrors>
    <ignoredError sqref="A24:A28 A38:A44 A33 A17:A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1"/>
  <sheetViews>
    <sheetView showGridLines="0" tabSelected="1" zoomScaleNormal="100" workbookViewId="0">
      <pane xSplit="4" ySplit="12" topLeftCell="E13" activePane="bottomRight" state="frozen"/>
      <selection pane="topRight" activeCell="E1" sqref="E1"/>
      <selection pane="bottomLeft" activeCell="A13" sqref="A13"/>
      <selection pane="bottomRight" activeCell="A9" sqref="A9"/>
    </sheetView>
  </sheetViews>
  <sheetFormatPr defaultRowHeight="14.4"/>
  <cols>
    <col min="1" max="2" width="3.33203125" customWidth="1"/>
    <col min="3" max="3" width="34.44140625" bestFit="1" customWidth="1"/>
    <col min="4" max="4" width="1.6640625" customWidth="1"/>
    <col min="5" max="5" width="12.6640625" bestFit="1" customWidth="1"/>
    <col min="6" max="6" width="11.6640625" customWidth="1"/>
    <col min="7" max="8" width="12.6640625" bestFit="1" customWidth="1"/>
    <col min="9" max="11" width="11.6640625" customWidth="1"/>
    <col min="12" max="13" width="12.33203125" customWidth="1"/>
    <col min="14" max="15" width="11.6640625" customWidth="1"/>
    <col min="16" max="16" width="12.6640625" bestFit="1" customWidth="1"/>
    <col min="17" max="17" width="11.6640625" customWidth="1"/>
    <col min="18" max="18" width="13.109375" style="2" bestFit="1" customWidth="1"/>
  </cols>
  <sheetData>
    <row r="1" spans="1:18">
      <c r="A1" s="63" t="s">
        <v>66</v>
      </c>
    </row>
    <row r="2" spans="1:18">
      <c r="A2" s="35" t="s">
        <v>68</v>
      </c>
      <c r="B2" s="33"/>
      <c r="C2" s="33"/>
      <c r="D2" s="33"/>
      <c r="E2" s="33"/>
      <c r="F2" s="33"/>
    </row>
    <row r="3" spans="1:18">
      <c r="A3" s="34" t="s">
        <v>99</v>
      </c>
    </row>
    <row r="4" spans="1:18" ht="5.4" customHeight="1">
      <c r="A4" s="34"/>
    </row>
    <row r="5" spans="1:18" ht="15.6">
      <c r="A5" s="119" t="s">
        <v>92</v>
      </c>
      <c r="B5" s="119"/>
      <c r="C5" s="119"/>
      <c r="D5" s="119"/>
      <c r="E5" s="119"/>
      <c r="F5" s="119"/>
      <c r="G5" s="119"/>
      <c r="H5" s="119"/>
      <c r="I5" s="119"/>
      <c r="J5" s="119"/>
      <c r="K5" s="119"/>
      <c r="L5" s="119"/>
      <c r="M5" s="119"/>
      <c r="N5" s="119"/>
      <c r="O5" s="119"/>
      <c r="P5" s="119"/>
      <c r="Q5" s="119"/>
      <c r="R5" s="119"/>
    </row>
    <row r="6" spans="1:18" ht="15.6">
      <c r="A6" s="119" t="s">
        <v>93</v>
      </c>
      <c r="B6" s="119"/>
      <c r="C6" s="119"/>
      <c r="D6" s="119"/>
      <c r="E6" s="119"/>
      <c r="F6" s="119"/>
      <c r="G6" s="119"/>
      <c r="H6" s="119"/>
      <c r="I6" s="119"/>
      <c r="J6" s="119"/>
      <c r="K6" s="119"/>
      <c r="L6" s="119"/>
      <c r="M6" s="119"/>
      <c r="N6" s="119"/>
      <c r="O6" s="119"/>
      <c r="P6" s="119"/>
      <c r="Q6" s="119"/>
      <c r="R6" s="119"/>
    </row>
    <row r="7" spans="1:18" ht="15.6">
      <c r="A7" s="119" t="s">
        <v>120</v>
      </c>
      <c r="B7" s="119"/>
      <c r="C7" s="119"/>
      <c r="D7" s="119"/>
      <c r="E7" s="119"/>
      <c r="F7" s="119"/>
      <c r="G7" s="119"/>
      <c r="H7" s="119"/>
      <c r="I7" s="119"/>
      <c r="J7" s="119"/>
      <c r="K7" s="119"/>
      <c r="L7" s="119"/>
      <c r="M7" s="119"/>
      <c r="N7" s="119"/>
      <c r="O7" s="119"/>
      <c r="P7" s="119"/>
      <c r="Q7" s="119"/>
      <c r="R7" s="119"/>
    </row>
    <row r="8" spans="1:18" ht="15.6">
      <c r="A8" s="119" t="s">
        <v>121</v>
      </c>
      <c r="B8" s="119"/>
      <c r="C8" s="119"/>
      <c r="D8" s="119"/>
      <c r="E8" s="119"/>
      <c r="F8" s="119"/>
      <c r="G8" s="119"/>
      <c r="H8" s="119"/>
      <c r="I8" s="119"/>
      <c r="J8" s="119"/>
      <c r="K8" s="119"/>
      <c r="L8" s="119"/>
      <c r="M8" s="119"/>
      <c r="N8" s="119"/>
      <c r="O8" s="119"/>
      <c r="P8" s="119"/>
      <c r="Q8" s="119"/>
      <c r="R8" s="119"/>
    </row>
    <row r="10" spans="1:18">
      <c r="A10" s="118" t="s">
        <v>77</v>
      </c>
      <c r="B10" s="108"/>
      <c r="C10" s="108"/>
      <c r="D10" s="4"/>
      <c r="E10" s="60" t="s">
        <v>78</v>
      </c>
      <c r="F10" s="60" t="s">
        <v>79</v>
      </c>
      <c r="G10" s="60" t="s">
        <v>80</v>
      </c>
      <c r="H10" s="60" t="s">
        <v>81</v>
      </c>
      <c r="I10" s="60" t="s">
        <v>82</v>
      </c>
      <c r="J10" s="60" t="s">
        <v>83</v>
      </c>
      <c r="K10" s="60" t="s">
        <v>84</v>
      </c>
      <c r="L10" s="60" t="s">
        <v>85</v>
      </c>
      <c r="M10" s="60" t="s">
        <v>86</v>
      </c>
      <c r="N10" s="60" t="s">
        <v>87</v>
      </c>
      <c r="O10" s="60" t="s">
        <v>88</v>
      </c>
      <c r="P10" s="60" t="s">
        <v>89</v>
      </c>
      <c r="Q10" s="60" t="s">
        <v>90</v>
      </c>
      <c r="R10" s="60" t="s">
        <v>91</v>
      </c>
    </row>
    <row r="11" spans="1:18" s="54" customFormat="1" ht="42" customHeight="1">
      <c r="A11" s="94" t="s">
        <v>94</v>
      </c>
      <c r="B11" s="94"/>
      <c r="C11" s="94"/>
      <c r="E11" s="54" t="s">
        <v>74</v>
      </c>
      <c r="F11" s="54" t="s">
        <v>109</v>
      </c>
      <c r="G11" s="54" t="s">
        <v>108</v>
      </c>
      <c r="H11" s="54" t="s">
        <v>107</v>
      </c>
      <c r="I11" s="54" t="s">
        <v>106</v>
      </c>
      <c r="J11" s="54" t="s">
        <v>105</v>
      </c>
      <c r="K11" s="54" t="s">
        <v>104</v>
      </c>
      <c r="L11" s="54" t="s">
        <v>103</v>
      </c>
      <c r="M11" s="54" t="s">
        <v>102</v>
      </c>
      <c r="N11" s="54" t="s">
        <v>75</v>
      </c>
      <c r="O11" s="54" t="s">
        <v>76</v>
      </c>
      <c r="P11" s="54" t="s">
        <v>100</v>
      </c>
      <c r="Q11" s="54" t="s">
        <v>73</v>
      </c>
      <c r="R11" s="54" t="s">
        <v>101</v>
      </c>
    </row>
    <row r="12" spans="1:18">
      <c r="G12" s="61" t="e">
        <f>('Labor Costs Worksheet'!CM52+'Labor Costs Worksheet'!CM53)</f>
        <v>#DIV/0!</v>
      </c>
      <c r="H12" s="61"/>
      <c r="K12" s="62">
        <v>0</v>
      </c>
      <c r="M12" s="62">
        <v>0</v>
      </c>
      <c r="O12" s="62">
        <v>0</v>
      </c>
      <c r="Q12" s="62">
        <v>0</v>
      </c>
    </row>
    <row r="13" spans="1:18" ht="34.200000000000003" customHeight="1">
      <c r="A13" s="95" t="s">
        <v>3</v>
      </c>
      <c r="B13" s="95"/>
      <c r="C13" s="95"/>
    </row>
    <row r="14" spans="1:18">
      <c r="A14" s="1" t="s">
        <v>4</v>
      </c>
      <c r="B14" s="96" t="s">
        <v>15</v>
      </c>
      <c r="C14" s="96"/>
      <c r="E14" s="69" t="e">
        <f>'Labor Costs Worksheet'!CM17</f>
        <v>#DIV/0!</v>
      </c>
      <c r="F14" s="83" t="e">
        <f t="shared" ref="F14:F25" si="0">E14/$E$47</f>
        <v>#DIV/0!</v>
      </c>
      <c r="G14" s="69" t="e">
        <f>(F14*$G$12)</f>
        <v>#DIV/0!</v>
      </c>
      <c r="H14" s="69" t="e">
        <f>E14+G14</f>
        <v>#DIV/0!</v>
      </c>
      <c r="I14" s="52">
        <v>0</v>
      </c>
      <c r="J14" s="52">
        <v>0</v>
      </c>
      <c r="K14" s="69" t="e">
        <f t="shared" ref="K14:K25" si="1">F14*$K$12</f>
        <v>#DIV/0!</v>
      </c>
      <c r="L14" s="52">
        <v>0</v>
      </c>
      <c r="M14" s="69" t="e">
        <f t="shared" ref="M14:M25" si="2">F14*$M$12</f>
        <v>#DIV/0!</v>
      </c>
      <c r="N14" s="52">
        <v>0</v>
      </c>
      <c r="O14" s="69" t="e">
        <f>F14*$O$12</f>
        <v>#DIV/0!</v>
      </c>
      <c r="P14" s="69" t="e">
        <f>SUM(H14:O14)</f>
        <v>#DIV/0!</v>
      </c>
      <c r="Q14" s="69" t="e">
        <f t="shared" ref="Q14:Q25" si="3">F14*$Q$12</f>
        <v>#DIV/0!</v>
      </c>
      <c r="R14" s="57" t="e">
        <f>SUM(P14:Q14)</f>
        <v>#DIV/0!</v>
      </c>
    </row>
    <row r="15" spans="1:18">
      <c r="A15" s="1" t="s">
        <v>5</v>
      </c>
      <c r="B15" s="96" t="s">
        <v>16</v>
      </c>
      <c r="C15" s="96"/>
      <c r="E15" s="69" t="e">
        <f>'Labor Costs Worksheet'!CM18</f>
        <v>#DIV/0!</v>
      </c>
      <c r="F15" s="83" t="e">
        <f t="shared" si="0"/>
        <v>#DIV/0!</v>
      </c>
      <c r="G15" s="69" t="e">
        <f t="shared" ref="G15:G24" si="4">(F15*$G$12)</f>
        <v>#DIV/0!</v>
      </c>
      <c r="H15" s="69" t="e">
        <f t="shared" ref="H15:H25" si="5">E15+G15</f>
        <v>#DIV/0!</v>
      </c>
      <c r="I15" s="52">
        <v>0</v>
      </c>
      <c r="J15" s="52">
        <v>0</v>
      </c>
      <c r="K15" s="69" t="e">
        <f t="shared" si="1"/>
        <v>#DIV/0!</v>
      </c>
      <c r="L15" s="52">
        <v>0</v>
      </c>
      <c r="M15" s="69" t="e">
        <f t="shared" si="2"/>
        <v>#DIV/0!</v>
      </c>
      <c r="N15" s="52">
        <v>0</v>
      </c>
      <c r="O15" s="69" t="e">
        <f t="shared" ref="O15:O25" si="6">F15*$O$12</f>
        <v>#DIV/0!</v>
      </c>
      <c r="P15" s="69" t="e">
        <f t="shared" ref="P15:P25" si="7">SUM(H15:O15)</f>
        <v>#DIV/0!</v>
      </c>
      <c r="Q15" s="69" t="e">
        <f t="shared" si="3"/>
        <v>#DIV/0!</v>
      </c>
      <c r="R15" s="57" t="e">
        <f t="shared" ref="R15:R25" si="8">SUM(P15:Q15)</f>
        <v>#DIV/0!</v>
      </c>
    </row>
    <row r="16" spans="1:18">
      <c r="A16" s="1" t="s">
        <v>6</v>
      </c>
      <c r="B16" s="96" t="s">
        <v>17</v>
      </c>
      <c r="C16" s="96"/>
      <c r="E16" s="69" t="e">
        <f>'Labor Costs Worksheet'!CM19</f>
        <v>#DIV/0!</v>
      </c>
      <c r="F16" s="83" t="e">
        <f t="shared" si="0"/>
        <v>#DIV/0!</v>
      </c>
      <c r="G16" s="69" t="e">
        <f t="shared" si="4"/>
        <v>#DIV/0!</v>
      </c>
      <c r="H16" s="69" t="e">
        <f t="shared" si="5"/>
        <v>#DIV/0!</v>
      </c>
      <c r="I16" s="52">
        <v>0</v>
      </c>
      <c r="J16" s="52">
        <v>0</v>
      </c>
      <c r="K16" s="69" t="e">
        <f t="shared" si="1"/>
        <v>#DIV/0!</v>
      </c>
      <c r="L16" s="52">
        <v>0</v>
      </c>
      <c r="M16" s="69" t="e">
        <f t="shared" si="2"/>
        <v>#DIV/0!</v>
      </c>
      <c r="N16" s="52">
        <v>0</v>
      </c>
      <c r="O16" s="69" t="e">
        <f t="shared" si="6"/>
        <v>#DIV/0!</v>
      </c>
      <c r="P16" s="69" t="e">
        <f t="shared" si="7"/>
        <v>#DIV/0!</v>
      </c>
      <c r="Q16" s="69" t="e">
        <f t="shared" si="3"/>
        <v>#DIV/0!</v>
      </c>
      <c r="R16" s="57" t="e">
        <f t="shared" si="8"/>
        <v>#DIV/0!</v>
      </c>
    </row>
    <row r="17" spans="1:18">
      <c r="A17" s="1" t="s">
        <v>7</v>
      </c>
      <c r="B17" s="96" t="s">
        <v>18</v>
      </c>
      <c r="C17" s="96"/>
      <c r="E17" s="69" t="e">
        <f>'Labor Costs Worksheet'!CM20</f>
        <v>#DIV/0!</v>
      </c>
      <c r="F17" s="83" t="e">
        <f t="shared" si="0"/>
        <v>#DIV/0!</v>
      </c>
      <c r="G17" s="69" t="e">
        <f t="shared" si="4"/>
        <v>#DIV/0!</v>
      </c>
      <c r="H17" s="69" t="e">
        <f t="shared" si="5"/>
        <v>#DIV/0!</v>
      </c>
      <c r="I17" s="52">
        <v>0</v>
      </c>
      <c r="J17" s="52">
        <v>0</v>
      </c>
      <c r="K17" s="69" t="e">
        <f t="shared" si="1"/>
        <v>#DIV/0!</v>
      </c>
      <c r="L17" s="52">
        <v>0</v>
      </c>
      <c r="M17" s="69" t="e">
        <f t="shared" si="2"/>
        <v>#DIV/0!</v>
      </c>
      <c r="N17" s="52">
        <v>0</v>
      </c>
      <c r="O17" s="69" t="e">
        <f t="shared" si="6"/>
        <v>#DIV/0!</v>
      </c>
      <c r="P17" s="69" t="e">
        <f t="shared" si="7"/>
        <v>#DIV/0!</v>
      </c>
      <c r="Q17" s="69" t="e">
        <f t="shared" si="3"/>
        <v>#DIV/0!</v>
      </c>
      <c r="R17" s="57" t="e">
        <f t="shared" si="8"/>
        <v>#DIV/0!</v>
      </c>
    </row>
    <row r="18" spans="1:18">
      <c r="A18" s="1" t="s">
        <v>8</v>
      </c>
      <c r="B18" s="96" t="s">
        <v>19</v>
      </c>
      <c r="C18" s="96"/>
      <c r="E18" s="69" t="e">
        <f>'Labor Costs Worksheet'!CM21</f>
        <v>#DIV/0!</v>
      </c>
      <c r="F18" s="83" t="e">
        <f t="shared" si="0"/>
        <v>#DIV/0!</v>
      </c>
      <c r="G18" s="69" t="e">
        <f t="shared" si="4"/>
        <v>#DIV/0!</v>
      </c>
      <c r="H18" s="69" t="e">
        <f t="shared" si="5"/>
        <v>#DIV/0!</v>
      </c>
      <c r="I18" s="52">
        <v>0</v>
      </c>
      <c r="J18" s="52">
        <v>0</v>
      </c>
      <c r="K18" s="69" t="e">
        <f t="shared" si="1"/>
        <v>#DIV/0!</v>
      </c>
      <c r="L18" s="52">
        <v>0</v>
      </c>
      <c r="M18" s="69" t="e">
        <f t="shared" si="2"/>
        <v>#DIV/0!</v>
      </c>
      <c r="N18" s="52">
        <v>0</v>
      </c>
      <c r="O18" s="69" t="e">
        <f t="shared" si="6"/>
        <v>#DIV/0!</v>
      </c>
      <c r="P18" s="69" t="e">
        <f t="shared" si="7"/>
        <v>#DIV/0!</v>
      </c>
      <c r="Q18" s="69" t="e">
        <f t="shared" si="3"/>
        <v>#DIV/0!</v>
      </c>
      <c r="R18" s="57" t="e">
        <f t="shared" si="8"/>
        <v>#DIV/0!</v>
      </c>
    </row>
    <row r="19" spans="1:18">
      <c r="A19" s="1" t="s">
        <v>9</v>
      </c>
      <c r="B19" s="96" t="s">
        <v>20</v>
      </c>
      <c r="C19" s="96"/>
      <c r="E19" s="69" t="e">
        <f>'Labor Costs Worksheet'!CM22</f>
        <v>#DIV/0!</v>
      </c>
      <c r="F19" s="83" t="e">
        <f t="shared" si="0"/>
        <v>#DIV/0!</v>
      </c>
      <c r="G19" s="69" t="e">
        <f t="shared" si="4"/>
        <v>#DIV/0!</v>
      </c>
      <c r="H19" s="69" t="e">
        <f t="shared" si="5"/>
        <v>#DIV/0!</v>
      </c>
      <c r="I19" s="52">
        <v>0</v>
      </c>
      <c r="J19" s="52">
        <v>0</v>
      </c>
      <c r="K19" s="69" t="e">
        <f t="shared" si="1"/>
        <v>#DIV/0!</v>
      </c>
      <c r="L19" s="52">
        <v>0</v>
      </c>
      <c r="M19" s="69" t="e">
        <f t="shared" si="2"/>
        <v>#DIV/0!</v>
      </c>
      <c r="N19" s="52">
        <v>0</v>
      </c>
      <c r="O19" s="69" t="e">
        <f t="shared" si="6"/>
        <v>#DIV/0!</v>
      </c>
      <c r="P19" s="69" t="e">
        <f t="shared" si="7"/>
        <v>#DIV/0!</v>
      </c>
      <c r="Q19" s="69" t="e">
        <f t="shared" si="3"/>
        <v>#DIV/0!</v>
      </c>
      <c r="R19" s="57" t="e">
        <f t="shared" si="8"/>
        <v>#DIV/0!</v>
      </c>
    </row>
    <row r="20" spans="1:18">
      <c r="A20" s="1"/>
      <c r="B20" s="1" t="s">
        <v>115</v>
      </c>
      <c r="C20" s="1" t="s">
        <v>116</v>
      </c>
      <c r="E20" s="69" t="e">
        <f>'Labor Costs Worksheet'!CM23</f>
        <v>#DIV/0!</v>
      </c>
      <c r="F20" s="83" t="e">
        <f t="shared" si="0"/>
        <v>#DIV/0!</v>
      </c>
      <c r="G20" s="69" t="e">
        <f t="shared" ref="G20" si="9">(F20*$G$12)</f>
        <v>#DIV/0!</v>
      </c>
      <c r="H20" s="69" t="e">
        <f t="shared" ref="H20" si="10">E20+G20</f>
        <v>#DIV/0!</v>
      </c>
      <c r="I20" s="52">
        <v>0</v>
      </c>
      <c r="J20" s="52">
        <v>0</v>
      </c>
      <c r="K20" s="69" t="e">
        <f t="shared" si="1"/>
        <v>#DIV/0!</v>
      </c>
      <c r="L20" s="52">
        <v>0</v>
      </c>
      <c r="M20" s="69" t="e">
        <f t="shared" si="2"/>
        <v>#DIV/0!</v>
      </c>
      <c r="N20" s="52">
        <v>0</v>
      </c>
      <c r="O20" s="69" t="e">
        <f t="shared" ref="O20" si="11">F20*$O$12</f>
        <v>#DIV/0!</v>
      </c>
      <c r="P20" s="69" t="e">
        <f t="shared" ref="P20" si="12">SUM(H20:O20)</f>
        <v>#DIV/0!</v>
      </c>
      <c r="Q20" s="69" t="e">
        <f t="shared" ref="Q20" si="13">F20*$Q$12</f>
        <v>#DIV/0!</v>
      </c>
      <c r="R20" s="57" t="e">
        <f t="shared" si="8"/>
        <v>#DIV/0!</v>
      </c>
    </row>
    <row r="21" spans="1:18">
      <c r="A21" s="1" t="s">
        <v>10</v>
      </c>
      <c r="B21" s="96" t="s">
        <v>21</v>
      </c>
      <c r="C21" s="96"/>
      <c r="E21" s="69" t="e">
        <f>'Labor Costs Worksheet'!CM24</f>
        <v>#DIV/0!</v>
      </c>
      <c r="F21" s="83" t="e">
        <f t="shared" si="0"/>
        <v>#DIV/0!</v>
      </c>
      <c r="G21" s="69" t="e">
        <f t="shared" si="4"/>
        <v>#DIV/0!</v>
      </c>
      <c r="H21" s="69" t="e">
        <f t="shared" si="5"/>
        <v>#DIV/0!</v>
      </c>
      <c r="I21" s="52">
        <v>0</v>
      </c>
      <c r="J21" s="52">
        <v>0</v>
      </c>
      <c r="K21" s="69" t="e">
        <f t="shared" si="1"/>
        <v>#DIV/0!</v>
      </c>
      <c r="L21" s="52">
        <v>0</v>
      </c>
      <c r="M21" s="69" t="e">
        <f t="shared" si="2"/>
        <v>#DIV/0!</v>
      </c>
      <c r="N21" s="52">
        <v>0</v>
      </c>
      <c r="O21" s="69" t="e">
        <f t="shared" si="6"/>
        <v>#DIV/0!</v>
      </c>
      <c r="P21" s="69" t="e">
        <f t="shared" si="7"/>
        <v>#DIV/0!</v>
      </c>
      <c r="Q21" s="69" t="e">
        <f t="shared" si="3"/>
        <v>#DIV/0!</v>
      </c>
      <c r="R21" s="57" t="e">
        <f t="shared" si="8"/>
        <v>#DIV/0!</v>
      </c>
    </row>
    <row r="22" spans="1:18">
      <c r="A22" s="1"/>
      <c r="B22" s="1" t="s">
        <v>14</v>
      </c>
      <c r="C22" t="s">
        <v>22</v>
      </c>
      <c r="E22" s="69" t="e">
        <f>'Labor Costs Worksheet'!CM25</f>
        <v>#DIV/0!</v>
      </c>
      <c r="F22" s="83" t="e">
        <f t="shared" si="0"/>
        <v>#DIV/0!</v>
      </c>
      <c r="G22" s="69" t="e">
        <f t="shared" si="4"/>
        <v>#DIV/0!</v>
      </c>
      <c r="H22" s="69" t="e">
        <f t="shared" si="5"/>
        <v>#DIV/0!</v>
      </c>
      <c r="I22" s="52">
        <v>0</v>
      </c>
      <c r="J22" s="52">
        <v>0</v>
      </c>
      <c r="K22" s="69" t="e">
        <f t="shared" si="1"/>
        <v>#DIV/0!</v>
      </c>
      <c r="L22" s="52">
        <v>0</v>
      </c>
      <c r="M22" s="69" t="e">
        <f t="shared" si="2"/>
        <v>#DIV/0!</v>
      </c>
      <c r="N22" s="52">
        <v>0</v>
      </c>
      <c r="O22" s="69" t="e">
        <f t="shared" si="6"/>
        <v>#DIV/0!</v>
      </c>
      <c r="P22" s="69" t="e">
        <f t="shared" si="7"/>
        <v>#DIV/0!</v>
      </c>
      <c r="Q22" s="69" t="e">
        <f t="shared" si="3"/>
        <v>#DIV/0!</v>
      </c>
      <c r="R22" s="57" t="e">
        <f t="shared" si="8"/>
        <v>#DIV/0!</v>
      </c>
    </row>
    <row r="23" spans="1:18">
      <c r="A23" s="1" t="s">
        <v>11</v>
      </c>
      <c r="B23" s="96" t="s">
        <v>23</v>
      </c>
      <c r="C23" s="96"/>
      <c r="E23" s="69" t="e">
        <f>'Labor Costs Worksheet'!CM26</f>
        <v>#DIV/0!</v>
      </c>
      <c r="F23" s="83" t="e">
        <f t="shared" si="0"/>
        <v>#DIV/0!</v>
      </c>
      <c r="G23" s="69" t="e">
        <f t="shared" si="4"/>
        <v>#DIV/0!</v>
      </c>
      <c r="H23" s="69" t="e">
        <f t="shared" si="5"/>
        <v>#DIV/0!</v>
      </c>
      <c r="I23" s="52">
        <v>0</v>
      </c>
      <c r="J23" s="52">
        <v>0</v>
      </c>
      <c r="K23" s="69" t="e">
        <f t="shared" si="1"/>
        <v>#DIV/0!</v>
      </c>
      <c r="L23" s="52">
        <v>0</v>
      </c>
      <c r="M23" s="69" t="e">
        <f t="shared" si="2"/>
        <v>#DIV/0!</v>
      </c>
      <c r="N23" s="52">
        <v>0</v>
      </c>
      <c r="O23" s="69" t="e">
        <f t="shared" si="6"/>
        <v>#DIV/0!</v>
      </c>
      <c r="P23" s="69" t="e">
        <f t="shared" si="7"/>
        <v>#DIV/0!</v>
      </c>
      <c r="Q23" s="69" t="e">
        <f t="shared" si="3"/>
        <v>#DIV/0!</v>
      </c>
      <c r="R23" s="57" t="e">
        <f t="shared" si="8"/>
        <v>#DIV/0!</v>
      </c>
    </row>
    <row r="24" spans="1:18">
      <c r="A24" s="1" t="s">
        <v>12</v>
      </c>
      <c r="B24" s="96" t="s">
        <v>24</v>
      </c>
      <c r="C24" s="96"/>
      <c r="E24" s="69" t="e">
        <f>'Labor Costs Worksheet'!CM27</f>
        <v>#DIV/0!</v>
      </c>
      <c r="F24" s="83" t="e">
        <f t="shared" si="0"/>
        <v>#DIV/0!</v>
      </c>
      <c r="G24" s="69" t="e">
        <f t="shared" si="4"/>
        <v>#DIV/0!</v>
      </c>
      <c r="H24" s="69" t="e">
        <f t="shared" si="5"/>
        <v>#DIV/0!</v>
      </c>
      <c r="I24" s="52">
        <v>0</v>
      </c>
      <c r="J24" s="52">
        <v>0</v>
      </c>
      <c r="K24" s="69" t="e">
        <f t="shared" si="1"/>
        <v>#DIV/0!</v>
      </c>
      <c r="L24" s="52">
        <v>0</v>
      </c>
      <c r="M24" s="69" t="e">
        <f t="shared" si="2"/>
        <v>#DIV/0!</v>
      </c>
      <c r="N24" s="52">
        <v>0</v>
      </c>
      <c r="O24" s="69" t="e">
        <f t="shared" si="6"/>
        <v>#DIV/0!</v>
      </c>
      <c r="P24" s="69" t="e">
        <f t="shared" si="7"/>
        <v>#DIV/0!</v>
      </c>
      <c r="Q24" s="69" t="e">
        <f t="shared" si="3"/>
        <v>#DIV/0!</v>
      </c>
      <c r="R24" s="57" t="e">
        <f t="shared" si="8"/>
        <v>#DIV/0!</v>
      </c>
    </row>
    <row r="25" spans="1:18">
      <c r="A25" s="1" t="s">
        <v>13</v>
      </c>
      <c r="B25" s="96" t="s">
        <v>25</v>
      </c>
      <c r="C25" s="96"/>
      <c r="E25" s="70" t="e">
        <f>'Labor Costs Worksheet'!CM28</f>
        <v>#DIV/0!</v>
      </c>
      <c r="F25" s="84" t="e">
        <f t="shared" si="0"/>
        <v>#DIV/0!</v>
      </c>
      <c r="G25" s="70" t="e">
        <f>(F25*$G$12)</f>
        <v>#DIV/0!</v>
      </c>
      <c r="H25" s="70" t="e">
        <f t="shared" si="5"/>
        <v>#DIV/0!</v>
      </c>
      <c r="I25" s="53">
        <v>0</v>
      </c>
      <c r="J25" s="53">
        <v>0</v>
      </c>
      <c r="K25" s="70" t="e">
        <f t="shared" si="1"/>
        <v>#DIV/0!</v>
      </c>
      <c r="L25" s="53">
        <v>0</v>
      </c>
      <c r="M25" s="70" t="e">
        <f t="shared" si="2"/>
        <v>#DIV/0!</v>
      </c>
      <c r="N25" s="53">
        <v>0</v>
      </c>
      <c r="O25" s="70" t="e">
        <f t="shared" si="6"/>
        <v>#DIV/0!</v>
      </c>
      <c r="P25" s="70" t="e">
        <f t="shared" si="7"/>
        <v>#DIV/0!</v>
      </c>
      <c r="Q25" s="70" t="e">
        <f t="shared" si="3"/>
        <v>#DIV/0!</v>
      </c>
      <c r="R25" s="58" t="e">
        <f t="shared" si="8"/>
        <v>#DIV/0!</v>
      </c>
    </row>
    <row r="26" spans="1:18" ht="6" customHeight="1">
      <c r="F26" s="83"/>
      <c r="R26" s="57"/>
    </row>
    <row r="27" spans="1:18" s="3" customFormat="1">
      <c r="A27" s="102" t="s">
        <v>26</v>
      </c>
      <c r="B27" s="102"/>
      <c r="C27" s="102"/>
      <c r="E27" s="55" t="e">
        <f>SUM(E14:E26)</f>
        <v>#DIV/0!</v>
      </c>
      <c r="F27" s="85" t="e">
        <f>SUM(F14:F26)</f>
        <v>#DIV/0!</v>
      </c>
      <c r="G27" s="55" t="e">
        <f>SUM(G14:G26)</f>
        <v>#DIV/0!</v>
      </c>
      <c r="H27" s="55" t="e">
        <f>SUM(H14:H26)</f>
        <v>#DIV/0!</v>
      </c>
      <c r="I27" s="55">
        <f t="shared" ref="I27:K27" si="14">SUM(I14:I26)</f>
        <v>0</v>
      </c>
      <c r="J27" s="55">
        <f t="shared" si="14"/>
        <v>0</v>
      </c>
      <c r="K27" s="55" t="e">
        <f t="shared" si="14"/>
        <v>#DIV/0!</v>
      </c>
      <c r="L27" s="55">
        <f t="shared" ref="L27:N27" si="15">SUM(L14:L26)</f>
        <v>0</v>
      </c>
      <c r="M27" s="55" t="e">
        <f t="shared" ref="M27:R27" si="16">SUM(M14:M26)</f>
        <v>#DIV/0!</v>
      </c>
      <c r="N27" s="55">
        <f t="shared" si="15"/>
        <v>0</v>
      </c>
      <c r="O27" s="55" t="e">
        <f t="shared" si="16"/>
        <v>#DIV/0!</v>
      </c>
      <c r="P27" s="55" t="e">
        <f t="shared" si="16"/>
        <v>#DIV/0!</v>
      </c>
      <c r="Q27" s="55" t="e">
        <f t="shared" si="16"/>
        <v>#DIV/0!</v>
      </c>
      <c r="R27" s="56" t="e">
        <f t="shared" si="16"/>
        <v>#DIV/0!</v>
      </c>
    </row>
    <row r="28" spans="1:18">
      <c r="F28" s="83"/>
      <c r="R28" s="57"/>
    </row>
    <row r="29" spans="1:18">
      <c r="A29" s="95" t="s">
        <v>27</v>
      </c>
      <c r="B29" s="95"/>
      <c r="C29" s="95"/>
      <c r="F29" s="83"/>
      <c r="R29" s="57"/>
    </row>
    <row r="30" spans="1:18">
      <c r="A30" s="1" t="s">
        <v>28</v>
      </c>
      <c r="B30" s="97" t="s">
        <v>29</v>
      </c>
      <c r="C30" s="97"/>
      <c r="E30" s="70" t="e">
        <f>'Labor Costs Worksheet'!CM33</f>
        <v>#DIV/0!</v>
      </c>
      <c r="F30" s="84" t="e">
        <f>E30/$E$47</f>
        <v>#DIV/0!</v>
      </c>
      <c r="G30" s="70" t="e">
        <f>(F30*$G$12)</f>
        <v>#DIV/0!</v>
      </c>
      <c r="H30" s="70" t="e">
        <f t="shared" ref="H30" si="17">E30+G30</f>
        <v>#DIV/0!</v>
      </c>
      <c r="I30" s="53">
        <v>0</v>
      </c>
      <c r="J30" s="53">
        <v>0</v>
      </c>
      <c r="K30" s="70" t="e">
        <f>F30*$K$12</f>
        <v>#DIV/0!</v>
      </c>
      <c r="L30" s="53">
        <v>0</v>
      </c>
      <c r="M30" s="70" t="e">
        <f>F30*$M$12</f>
        <v>#DIV/0!</v>
      </c>
      <c r="N30" s="53">
        <v>0</v>
      </c>
      <c r="O30" s="70" t="e">
        <f t="shared" ref="O30" si="18">F30*$O$12</f>
        <v>#DIV/0!</v>
      </c>
      <c r="P30" s="70" t="e">
        <f t="shared" ref="P30" si="19">SUM(H30:O30)</f>
        <v>#DIV/0!</v>
      </c>
      <c r="Q30" s="70" t="e">
        <f t="shared" ref="Q30" si="20">F30*$Q$12</f>
        <v>#DIV/0!</v>
      </c>
      <c r="R30" s="58" t="e">
        <f t="shared" ref="R30" si="21">SUM(P30:Q30)</f>
        <v>#DIV/0!</v>
      </c>
    </row>
    <row r="31" spans="1:18" ht="6" customHeight="1">
      <c r="F31" s="83"/>
      <c r="R31" s="57"/>
    </row>
    <row r="32" spans="1:18" s="3" customFormat="1">
      <c r="A32" s="90" t="s">
        <v>30</v>
      </c>
      <c r="B32" s="90"/>
      <c r="C32" s="90"/>
      <c r="E32" s="55" t="e">
        <f>SUM(E30:E31)</f>
        <v>#DIV/0!</v>
      </c>
      <c r="F32" s="85" t="e">
        <f>SUM(F30:F31)</f>
        <v>#DIV/0!</v>
      </c>
      <c r="G32" s="55" t="e">
        <f>SUM(G30:G31)</f>
        <v>#DIV/0!</v>
      </c>
      <c r="H32" s="55" t="e">
        <f>SUM(H30:H31)</f>
        <v>#DIV/0!</v>
      </c>
      <c r="I32" s="55">
        <f t="shared" ref="I32:K32" si="22">SUM(I30:I31)</f>
        <v>0</v>
      </c>
      <c r="J32" s="55">
        <f t="shared" si="22"/>
        <v>0</v>
      </c>
      <c r="K32" s="55" t="e">
        <f t="shared" si="22"/>
        <v>#DIV/0!</v>
      </c>
      <c r="L32" s="55">
        <f t="shared" ref="L32" si="23">SUM(L30:L31)</f>
        <v>0</v>
      </c>
      <c r="M32" s="55" t="e">
        <f t="shared" ref="M32" si="24">SUM(M30:M31)</f>
        <v>#DIV/0!</v>
      </c>
      <c r="N32" s="55">
        <f t="shared" ref="N32" si="25">SUM(N30:N31)</f>
        <v>0</v>
      </c>
      <c r="O32" s="55" t="e">
        <f t="shared" ref="O32" si="26">SUM(O30:O31)</f>
        <v>#DIV/0!</v>
      </c>
      <c r="P32" s="55" t="e">
        <f t="shared" ref="P32:R32" si="27">SUM(P30:P31)</f>
        <v>#DIV/0!</v>
      </c>
      <c r="Q32" s="55" t="e">
        <f t="shared" si="27"/>
        <v>#DIV/0!</v>
      </c>
      <c r="R32" s="56" t="e">
        <f t="shared" si="27"/>
        <v>#DIV/0!</v>
      </c>
    </row>
    <row r="33" spans="1:18">
      <c r="F33" s="83"/>
      <c r="R33" s="57"/>
    </row>
    <row r="34" spans="1:18">
      <c r="A34" s="89" t="s">
        <v>38</v>
      </c>
      <c r="B34" s="89"/>
      <c r="C34" s="89"/>
      <c r="F34" s="83"/>
      <c r="R34" s="57"/>
    </row>
    <row r="35" spans="1:18">
      <c r="A35" s="1" t="s">
        <v>31</v>
      </c>
      <c r="B35" t="s">
        <v>14</v>
      </c>
      <c r="C35" t="s">
        <v>34</v>
      </c>
      <c r="E35" s="69" t="e">
        <f>'Labor Costs Worksheet'!CM38</f>
        <v>#DIV/0!</v>
      </c>
      <c r="F35" s="83" t="e">
        <f t="shared" ref="F35:F40" si="28">E35/$E$47</f>
        <v>#DIV/0!</v>
      </c>
      <c r="G35" s="69" t="e">
        <f t="shared" ref="G35:G40" si="29">(F35*$G$12)</f>
        <v>#DIV/0!</v>
      </c>
      <c r="H35" s="69" t="e">
        <f t="shared" ref="H35:H40" si="30">E35+G35</f>
        <v>#DIV/0!</v>
      </c>
      <c r="I35" s="52">
        <v>0</v>
      </c>
      <c r="J35" s="52">
        <v>0</v>
      </c>
      <c r="K35" s="69" t="e">
        <f t="shared" ref="K35:K41" si="31">F35*$K$12</f>
        <v>#DIV/0!</v>
      </c>
      <c r="L35" s="52">
        <v>0</v>
      </c>
      <c r="M35" s="69" t="e">
        <f t="shared" ref="M35:M41" si="32">F35*$M$12</f>
        <v>#DIV/0!</v>
      </c>
      <c r="N35" s="52">
        <v>0</v>
      </c>
      <c r="O35" s="69" t="e">
        <f t="shared" ref="O35:O40" si="33">F35*$O$12</f>
        <v>#DIV/0!</v>
      </c>
      <c r="P35" s="69" t="e">
        <f t="shared" ref="P35:P40" si="34">SUM(H35:O35)</f>
        <v>#DIV/0!</v>
      </c>
      <c r="Q35" s="69" t="e">
        <f t="shared" ref="Q35:Q40" si="35">F35*$Q$12</f>
        <v>#DIV/0!</v>
      </c>
      <c r="R35" s="57" t="e">
        <f t="shared" ref="R35:R41" si="36">SUM(P35:Q35)</f>
        <v>#DIV/0!</v>
      </c>
    </row>
    <row r="36" spans="1:18">
      <c r="A36" s="1" t="s">
        <v>31</v>
      </c>
      <c r="B36" t="s">
        <v>32</v>
      </c>
      <c r="C36" t="s">
        <v>35</v>
      </c>
      <c r="E36" s="69" t="e">
        <f>'Labor Costs Worksheet'!CM39</f>
        <v>#DIV/0!</v>
      </c>
      <c r="F36" s="83" t="e">
        <f t="shared" si="28"/>
        <v>#DIV/0!</v>
      </c>
      <c r="G36" s="69" t="e">
        <f t="shared" si="29"/>
        <v>#DIV/0!</v>
      </c>
      <c r="H36" s="69" t="e">
        <f t="shared" si="30"/>
        <v>#DIV/0!</v>
      </c>
      <c r="I36" s="52">
        <v>0</v>
      </c>
      <c r="J36" s="52">
        <v>0</v>
      </c>
      <c r="K36" s="69" t="e">
        <f t="shared" si="31"/>
        <v>#DIV/0!</v>
      </c>
      <c r="L36" s="52">
        <v>0</v>
      </c>
      <c r="M36" s="69" t="e">
        <f t="shared" si="32"/>
        <v>#DIV/0!</v>
      </c>
      <c r="N36" s="52">
        <v>0</v>
      </c>
      <c r="O36" s="69" t="e">
        <f t="shared" si="33"/>
        <v>#DIV/0!</v>
      </c>
      <c r="P36" s="69" t="e">
        <f t="shared" si="34"/>
        <v>#DIV/0!</v>
      </c>
      <c r="Q36" s="69" t="e">
        <f t="shared" si="35"/>
        <v>#DIV/0!</v>
      </c>
      <c r="R36" s="57" t="e">
        <f t="shared" si="36"/>
        <v>#DIV/0!</v>
      </c>
    </row>
    <row r="37" spans="1:18">
      <c r="A37" s="1" t="s">
        <v>31</v>
      </c>
      <c r="B37" t="s">
        <v>33</v>
      </c>
      <c r="C37" t="s">
        <v>118</v>
      </c>
      <c r="E37" s="69" t="e">
        <f>'Labor Costs Worksheet'!CM40</f>
        <v>#DIV/0!</v>
      </c>
      <c r="F37" s="83" t="e">
        <f t="shared" si="28"/>
        <v>#DIV/0!</v>
      </c>
      <c r="G37" s="69" t="e">
        <f t="shared" si="29"/>
        <v>#DIV/0!</v>
      </c>
      <c r="H37" s="69" t="e">
        <f t="shared" si="30"/>
        <v>#DIV/0!</v>
      </c>
      <c r="I37" s="52">
        <v>0</v>
      </c>
      <c r="J37" s="52">
        <v>0</v>
      </c>
      <c r="K37" s="69" t="e">
        <f t="shared" si="31"/>
        <v>#DIV/0!</v>
      </c>
      <c r="L37" s="52">
        <v>0</v>
      </c>
      <c r="M37" s="69" t="e">
        <f t="shared" si="32"/>
        <v>#DIV/0!</v>
      </c>
      <c r="N37" s="52">
        <v>0</v>
      </c>
      <c r="O37" s="69" t="e">
        <f t="shared" si="33"/>
        <v>#DIV/0!</v>
      </c>
      <c r="P37" s="69" t="e">
        <f t="shared" si="34"/>
        <v>#DIV/0!</v>
      </c>
      <c r="Q37" s="69" t="e">
        <f t="shared" si="35"/>
        <v>#DIV/0!</v>
      </c>
      <c r="R37" s="57" t="e">
        <f t="shared" si="36"/>
        <v>#DIV/0!</v>
      </c>
    </row>
    <row r="38" spans="1:18">
      <c r="A38" s="1" t="s">
        <v>31</v>
      </c>
      <c r="B38" t="s">
        <v>33</v>
      </c>
      <c r="C38" t="s">
        <v>36</v>
      </c>
      <c r="E38" s="69" t="e">
        <f>'Labor Costs Worksheet'!CM41</f>
        <v>#DIV/0!</v>
      </c>
      <c r="F38" s="83" t="e">
        <f t="shared" si="28"/>
        <v>#DIV/0!</v>
      </c>
      <c r="G38" s="69" t="e">
        <f t="shared" si="29"/>
        <v>#DIV/0!</v>
      </c>
      <c r="H38" s="69" t="e">
        <f t="shared" si="30"/>
        <v>#DIV/0!</v>
      </c>
      <c r="I38" s="52">
        <v>0</v>
      </c>
      <c r="J38" s="52">
        <v>0</v>
      </c>
      <c r="K38" s="69" t="e">
        <f t="shared" si="31"/>
        <v>#DIV/0!</v>
      </c>
      <c r="L38" s="52">
        <v>0</v>
      </c>
      <c r="M38" s="69" t="e">
        <f t="shared" si="32"/>
        <v>#DIV/0!</v>
      </c>
      <c r="N38" s="52">
        <v>0</v>
      </c>
      <c r="O38" s="69" t="e">
        <f t="shared" si="33"/>
        <v>#DIV/0!</v>
      </c>
      <c r="P38" s="69" t="e">
        <f t="shared" si="34"/>
        <v>#DIV/0!</v>
      </c>
      <c r="Q38" s="69" t="e">
        <f t="shared" si="35"/>
        <v>#DIV/0!</v>
      </c>
      <c r="R38" s="57" t="e">
        <f t="shared" si="36"/>
        <v>#DIV/0!</v>
      </c>
    </row>
    <row r="39" spans="1:18">
      <c r="A39" s="1" t="s">
        <v>31</v>
      </c>
      <c r="B39" t="s">
        <v>33</v>
      </c>
      <c r="C39" t="s">
        <v>36</v>
      </c>
      <c r="E39" s="69" t="e">
        <f>'Labor Costs Worksheet'!CM42</f>
        <v>#DIV/0!</v>
      </c>
      <c r="F39" s="83" t="e">
        <f t="shared" si="28"/>
        <v>#DIV/0!</v>
      </c>
      <c r="G39" s="69" t="e">
        <f t="shared" si="29"/>
        <v>#DIV/0!</v>
      </c>
      <c r="H39" s="69" t="e">
        <f t="shared" si="30"/>
        <v>#DIV/0!</v>
      </c>
      <c r="I39" s="52">
        <v>0</v>
      </c>
      <c r="J39" s="52">
        <v>0</v>
      </c>
      <c r="K39" s="69" t="e">
        <f t="shared" si="31"/>
        <v>#DIV/0!</v>
      </c>
      <c r="L39" s="52">
        <v>0</v>
      </c>
      <c r="M39" s="69" t="e">
        <f t="shared" si="32"/>
        <v>#DIV/0!</v>
      </c>
      <c r="N39" s="52">
        <v>0</v>
      </c>
      <c r="O39" s="69" t="e">
        <f t="shared" si="33"/>
        <v>#DIV/0!</v>
      </c>
      <c r="P39" s="69" t="e">
        <f>SUM(H39:O39)</f>
        <v>#DIV/0!</v>
      </c>
      <c r="Q39" s="69" t="e">
        <f t="shared" si="35"/>
        <v>#DIV/0!</v>
      </c>
      <c r="R39" s="57" t="e">
        <f t="shared" si="36"/>
        <v>#DIV/0!</v>
      </c>
    </row>
    <row r="40" spans="1:18">
      <c r="A40" s="1" t="s">
        <v>31</v>
      </c>
      <c r="B40" t="s">
        <v>33</v>
      </c>
      <c r="C40" t="s">
        <v>36</v>
      </c>
      <c r="E40" s="69" t="e">
        <f>'Labor Costs Worksheet'!CM43</f>
        <v>#DIV/0!</v>
      </c>
      <c r="F40" s="83" t="e">
        <f t="shared" si="28"/>
        <v>#DIV/0!</v>
      </c>
      <c r="G40" s="69" t="e">
        <f t="shared" si="29"/>
        <v>#DIV/0!</v>
      </c>
      <c r="H40" s="69" t="e">
        <f t="shared" si="30"/>
        <v>#DIV/0!</v>
      </c>
      <c r="I40" s="52">
        <v>0</v>
      </c>
      <c r="J40" s="52">
        <v>0</v>
      </c>
      <c r="K40" s="69" t="e">
        <f t="shared" si="31"/>
        <v>#DIV/0!</v>
      </c>
      <c r="L40" s="52">
        <v>0</v>
      </c>
      <c r="M40" s="69" t="e">
        <f t="shared" si="32"/>
        <v>#DIV/0!</v>
      </c>
      <c r="N40" s="52">
        <v>0</v>
      </c>
      <c r="O40" s="69" t="e">
        <f t="shared" si="33"/>
        <v>#DIV/0!</v>
      </c>
      <c r="P40" s="69" t="e">
        <f t="shared" si="34"/>
        <v>#DIV/0!</v>
      </c>
      <c r="Q40" s="69" t="e">
        <f t="shared" si="35"/>
        <v>#DIV/0!</v>
      </c>
      <c r="R40" s="57" t="e">
        <f t="shared" si="36"/>
        <v>#DIV/0!</v>
      </c>
    </row>
    <row r="41" spans="1:18">
      <c r="A41" s="1" t="s">
        <v>31</v>
      </c>
      <c r="B41" t="s">
        <v>33</v>
      </c>
      <c r="C41" t="s">
        <v>36</v>
      </c>
      <c r="E41" s="70" t="e">
        <f>'Labor Costs Worksheet'!CM44</f>
        <v>#DIV/0!</v>
      </c>
      <c r="F41" s="84" t="e">
        <f>E41/$E$47</f>
        <v>#DIV/0!</v>
      </c>
      <c r="G41" s="70" t="e">
        <f>(F41*$G$12)</f>
        <v>#DIV/0!</v>
      </c>
      <c r="H41" s="70" t="e">
        <f t="shared" ref="H41" si="37">E41+G41</f>
        <v>#DIV/0!</v>
      </c>
      <c r="I41" s="53">
        <v>0</v>
      </c>
      <c r="J41" s="53">
        <v>0</v>
      </c>
      <c r="K41" s="70" t="e">
        <f t="shared" si="31"/>
        <v>#DIV/0!</v>
      </c>
      <c r="L41" s="53">
        <v>0</v>
      </c>
      <c r="M41" s="70" t="e">
        <f t="shared" si="32"/>
        <v>#DIV/0!</v>
      </c>
      <c r="N41" s="53">
        <v>0</v>
      </c>
      <c r="O41" s="70" t="e">
        <f t="shared" ref="O41" si="38">F41*$O$12</f>
        <v>#DIV/0!</v>
      </c>
      <c r="P41" s="70" t="e">
        <f t="shared" ref="P41" si="39">SUM(H41:O41)</f>
        <v>#DIV/0!</v>
      </c>
      <c r="Q41" s="70" t="e">
        <f t="shared" ref="Q41" si="40">F41*$Q$12</f>
        <v>#DIV/0!</v>
      </c>
      <c r="R41" s="58" t="e">
        <f t="shared" si="36"/>
        <v>#DIV/0!</v>
      </c>
    </row>
    <row r="42" spans="1:18" ht="6" customHeight="1">
      <c r="F42" s="83"/>
      <c r="R42" s="57"/>
    </row>
    <row r="43" spans="1:18" s="3" customFormat="1">
      <c r="A43" s="90" t="s">
        <v>37</v>
      </c>
      <c r="B43" s="90"/>
      <c r="C43" s="90"/>
      <c r="E43" s="55" t="e">
        <f>SUM(E35:E42)</f>
        <v>#DIV/0!</v>
      </c>
      <c r="F43" s="85" t="e">
        <f>SUM(F35:F42)</f>
        <v>#DIV/0!</v>
      </c>
      <c r="G43" s="55" t="e">
        <f>SUM(G35:G42)</f>
        <v>#DIV/0!</v>
      </c>
      <c r="H43" s="55" t="e">
        <f>SUM(H35:H42)</f>
        <v>#DIV/0!</v>
      </c>
      <c r="I43" s="55">
        <f t="shared" ref="I43:K43" si="41">SUM(I35:I42)</f>
        <v>0</v>
      </c>
      <c r="J43" s="55">
        <f t="shared" si="41"/>
        <v>0</v>
      </c>
      <c r="K43" s="55" t="e">
        <f t="shared" si="41"/>
        <v>#DIV/0!</v>
      </c>
      <c r="L43" s="55">
        <f t="shared" ref="L43:N43" si="42">SUM(L35:L42)</f>
        <v>0</v>
      </c>
      <c r="M43" s="55" t="e">
        <f t="shared" ref="M43:R43" si="43">SUM(M35:M42)</f>
        <v>#DIV/0!</v>
      </c>
      <c r="N43" s="55">
        <f t="shared" si="42"/>
        <v>0</v>
      </c>
      <c r="O43" s="55" t="e">
        <f t="shared" si="43"/>
        <v>#DIV/0!</v>
      </c>
      <c r="P43" s="55" t="e">
        <f t="shared" si="43"/>
        <v>#DIV/0!</v>
      </c>
      <c r="Q43" s="55" t="e">
        <f t="shared" si="43"/>
        <v>#DIV/0!</v>
      </c>
      <c r="R43" s="56" t="e">
        <f t="shared" si="43"/>
        <v>#DIV/0!</v>
      </c>
    </row>
    <row r="44" spans="1:18" ht="7.95" customHeight="1">
      <c r="F44" s="83"/>
      <c r="R44" s="57"/>
    </row>
    <row r="45" spans="1:18">
      <c r="A45" s="97" t="s">
        <v>41</v>
      </c>
      <c r="B45" s="97"/>
      <c r="C45" s="97"/>
      <c r="E45" s="87"/>
      <c r="F45" s="83"/>
      <c r="G45" s="52">
        <v>0</v>
      </c>
      <c r="H45" s="69">
        <f t="shared" ref="H45" si="44">E45+G45</f>
        <v>0</v>
      </c>
      <c r="I45" s="87">
        <v>0</v>
      </c>
      <c r="J45" s="87">
        <v>0</v>
      </c>
      <c r="K45" s="52">
        <v>0</v>
      </c>
      <c r="L45" s="87">
        <v>0</v>
      </c>
      <c r="M45" s="52">
        <v>0</v>
      </c>
      <c r="N45" s="87">
        <v>0</v>
      </c>
      <c r="O45" s="52">
        <v>0</v>
      </c>
      <c r="P45" s="69">
        <f t="shared" ref="P45" si="45">SUM(H45:O45)</f>
        <v>0</v>
      </c>
      <c r="Q45" s="52">
        <v>0</v>
      </c>
      <c r="R45" s="57">
        <f t="shared" ref="R45" si="46">SUM(P45:Q45)</f>
        <v>0</v>
      </c>
    </row>
    <row r="46" spans="1:18" ht="7.95" customHeight="1">
      <c r="F46" s="83"/>
      <c r="R46" s="57"/>
    </row>
    <row r="47" spans="1:18" ht="15" thickBot="1">
      <c r="A47" s="89" t="s">
        <v>72</v>
      </c>
      <c r="B47" s="89"/>
      <c r="C47" s="89"/>
      <c r="D47" s="2"/>
      <c r="E47" s="51" t="e">
        <f>SUM(E27,E32,E43,E45)</f>
        <v>#DIV/0!</v>
      </c>
      <c r="F47" s="86" t="e">
        <f>SUM(F27,F32,F43,F45)</f>
        <v>#DIV/0!</v>
      </c>
      <c r="G47" s="51" t="e">
        <f t="shared" ref="G47:L47" si="47">SUM(G27,G32,G43,G45)</f>
        <v>#DIV/0!</v>
      </c>
      <c r="H47" s="51" t="e">
        <f t="shared" si="47"/>
        <v>#DIV/0!</v>
      </c>
      <c r="I47" s="51">
        <f t="shared" si="47"/>
        <v>0</v>
      </c>
      <c r="J47" s="51">
        <f t="shared" si="47"/>
        <v>0</v>
      </c>
      <c r="K47" s="51" t="e">
        <f t="shared" si="47"/>
        <v>#DIV/0!</v>
      </c>
      <c r="L47" s="51">
        <f t="shared" si="47"/>
        <v>0</v>
      </c>
      <c r="M47" s="51" t="e">
        <f>SUM(M27,M32,M43,M45)</f>
        <v>#DIV/0!</v>
      </c>
      <c r="N47" s="51">
        <f t="shared" ref="N47" si="48">SUM(N27,N32,N43,N45)</f>
        <v>0</v>
      </c>
      <c r="O47" s="51" t="e">
        <f>SUM(O27,O32,O43,O45)</f>
        <v>#DIV/0!</v>
      </c>
      <c r="P47" s="51" t="e">
        <f>SUM(P27,P32,P43,P45)</f>
        <v>#DIV/0!</v>
      </c>
      <c r="Q47" s="51" t="e">
        <f>SUM(Q27,Q32,Q43,Q45)</f>
        <v>#DIV/0!</v>
      </c>
      <c r="R47" s="59" t="e">
        <f>SUM(R27,R32,R43,R45)</f>
        <v>#DIV/0!</v>
      </c>
    </row>
    <row r="48" spans="1:18" ht="15" thickTop="1"/>
    <row r="51" spans="1:10">
      <c r="A51" s="2"/>
      <c r="J51" s="5"/>
    </row>
  </sheetData>
  <mergeCells count="25">
    <mergeCell ref="B23:C23"/>
    <mergeCell ref="A13:C13"/>
    <mergeCell ref="B14:C14"/>
    <mergeCell ref="B15:C15"/>
    <mergeCell ref="A5:R5"/>
    <mergeCell ref="A6:R6"/>
    <mergeCell ref="A7:R7"/>
    <mergeCell ref="A8:R8"/>
    <mergeCell ref="A11:C11"/>
    <mergeCell ref="A34:C34"/>
    <mergeCell ref="A43:C43"/>
    <mergeCell ref="A47:C47"/>
    <mergeCell ref="A45:C45"/>
    <mergeCell ref="A10:C10"/>
    <mergeCell ref="B24:C24"/>
    <mergeCell ref="B25:C25"/>
    <mergeCell ref="A27:C27"/>
    <mergeCell ref="A29:C29"/>
    <mergeCell ref="B30:C30"/>
    <mergeCell ref="A32:C32"/>
    <mergeCell ref="B16:C16"/>
    <mergeCell ref="B17:C17"/>
    <mergeCell ref="B18:C18"/>
    <mergeCell ref="B19:C19"/>
    <mergeCell ref="B21:C21"/>
  </mergeCells>
  <printOptions horizontalCentered="1" verticalCentered="1"/>
  <pageMargins left="0.15" right="0.15" top="0.15" bottom="0.15" header="0.3" footer="0.3"/>
  <pageSetup paperSize="5" scale="85" orientation="landscape" r:id="rId1"/>
  <ignoredErrors>
    <ignoredError sqref="A10:R10 A21:A25 A30 A35:A41 A14:A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 1st</vt:lpstr>
      <vt:lpstr>Labor Costs Worksheet</vt:lpstr>
      <vt:lpstr>Annual Exp'd Report Worksheet</vt:lpstr>
      <vt:lpstr>'Annual Exp''d Report Worksheet'!Print_Area</vt:lpstr>
      <vt:lpstr>'Labor Costs Worksheet'!Print_Area</vt:lpstr>
      <vt:lpstr>'Read 1st'!Print_Area</vt:lpstr>
      <vt:lpstr>'Labor Costs Worksheet'!Print_Titles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Duprey</dc:creator>
  <cp:lastModifiedBy>Vang, Zoua@CDFA</cp:lastModifiedBy>
  <cp:lastPrinted>2016-08-15T15:16:30Z</cp:lastPrinted>
  <dcterms:created xsi:type="dcterms:W3CDTF">2014-06-06T19:53:50Z</dcterms:created>
  <dcterms:modified xsi:type="dcterms:W3CDTF">2024-08-08T15:32:00Z</dcterms:modified>
</cp:coreProperties>
</file>