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4310" windowHeight="10335" tabRatio="288"/>
  </bookViews>
  <sheets>
    <sheet name="Other Source Milk by Class" sheetId="1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H96" i="1"/>
  <c r="H40"/>
  <c r="E40"/>
  <c r="H32"/>
  <c r="C192" l="1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</calcChain>
</file>

<file path=xl/sharedStrings.xml><?xml version="1.0" encoding="utf-8"?>
<sst xmlns="http://schemas.openxmlformats.org/spreadsheetml/2006/main" count="381" uniqueCount="38">
  <si>
    <t>Month</t>
  </si>
  <si>
    <t>Year</t>
  </si>
  <si>
    <t>2000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</si>
  <si>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</si>
  <si>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</si>
  <si>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</si>
  <si>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</si>
  <si>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</si>
  <si>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</si>
  <si>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</si>
  <si>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</si>
  <si>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</si>
  <si>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</si>
  <si>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</si>
  <si>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</si>
  <si>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2001</t>
  </si>
  <si>
    <t>2002</t>
  </si>
  <si>
    <t>2003</t>
  </si>
  <si>
    <t>2004</t>
  </si>
  <si>
    <t>2005</t>
  </si>
  <si>
    <t>2006</t>
  </si>
  <si>
    <t>2007</t>
  </si>
  <si>
    <t>4A</t>
  </si>
  <si>
    <t>4B</t>
  </si>
  <si>
    <t>Class</t>
  </si>
  <si>
    <t>2008</t>
  </si>
  <si>
    <t>2009</t>
  </si>
  <si>
    <t>2010</t>
  </si>
  <si>
    <t>2011</t>
  </si>
  <si>
    <t>2012</t>
  </si>
  <si>
    <t>2013</t>
  </si>
  <si>
    <t>2014</t>
  </si>
  <si>
    <t>2015</t>
  </si>
  <si>
    <t>condensed skim reported at skim equivalent</t>
  </si>
  <si>
    <t>Total Product</t>
  </si>
  <si>
    <t>CLASSIFICATION OF BULK MILK, SKIM, AND CREAM RECEIVED BY CALIFORNIA POOL PLANT</t>
  </si>
  <si>
    <t>ALLOCATION NOT AVAILABLE</t>
  </si>
  <si>
    <t>Source: CDFA Milk Pooling Branch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</si>
</sst>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tabSelected="1" zoomScaleNormal="115" zoomScaleSheetLayoutView="115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J13" sqref="J13"/>
    </sheetView>
  </sheetViews>
  <sheetFormatPr defaultRowHeight="12.75"/>
  <cols>
    <col min="1" max="1" width="9.28515625" customWidth="1"/>
    <col min="2" max="2" width="8.28515625" customWidth="1"/>
    <col min="3" max="3" width="14.140625" customWidth="1"/>
    <col min="4" max="8" width="15.7109375" customWidth="1"/>
    <col min="10" max="10" width="11.7109375" customWidth="1"/>
  </cols>
  <sheetData>
    <row r="1" spans="1:22" ht="15.75">
      <c r="A1" s="2" t="s">
        <v>35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2" t="s">
        <v>33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 thickBot="1"/>
    <row r="4" spans="1:22" s="3" customFormat="1" ht="15.95" customHeight="1">
      <c r="A4" s="25" t="s">
        <v>1</v>
      </c>
      <c r="B4" s="27" t="s">
        <v>0</v>
      </c>
      <c r="C4" s="20" t="s">
        <v>34</v>
      </c>
      <c r="D4" s="21" t="s">
        <v>24</v>
      </c>
      <c r="E4" s="21"/>
      <c r="F4" s="21"/>
      <c r="G4" s="21"/>
      <c r="H4" s="21"/>
    </row>
    <row r="5" spans="1:22" s="3" customFormat="1" ht="15.95" customHeight="1" thickBot="1">
      <c r="A5" s="26"/>
      <c r="B5" s="28"/>
      <c r="C5" s="23"/>
      <c r="D5" s="22">
        <v>1</v>
      </c>
      <c r="E5" s="22">
        <v>2</v>
      </c>
      <c r="F5" s="22">
        <v>3</v>
      </c>
      <c r="G5" s="24" t="s">
        <v>22</v>
      </c>
      <c r="H5" s="24" t="s">
        <v>23</v>
      </c>
    </row>
    <row r="6" spans="1:22" s="3" customFormat="1" ht="15.95" customHeight="1">
      <c r="A6" s="14" t="s">
        <v>2</v>
      </c>
      <c r="B6" s="15" t="s">
        <v>3</v>
      </c>
      <c r="C6" s="16">
        <v>44719421</v>
      </c>
      <c r="D6" s="17" t="s">
        <v>36</v>
      </c>
      <c r="E6" s="18"/>
      <c r="F6" s="18"/>
      <c r="G6" s="18"/>
      <c r="H6" s="19"/>
    </row>
    <row r="7" spans="1:22" s="3" customFormat="1" ht="15.95" customHeight="1">
      <c r="A7" s="4" t="s">
        <v>2</v>
      </c>
      <c r="B7" s="5" t="s">
        <v>4</v>
      </c>
      <c r="C7" s="6">
        <v>43404020</v>
      </c>
      <c r="D7" s="7" t="s">
        <v>36</v>
      </c>
      <c r="E7" s="13"/>
      <c r="F7" s="13"/>
      <c r="G7" s="13"/>
      <c r="H7" s="8"/>
    </row>
    <row r="8" spans="1:22" s="3" customFormat="1" ht="15.95" customHeight="1">
      <c r="A8" s="4" t="s">
        <v>2</v>
      </c>
      <c r="B8" s="5" t="s">
        <v>5</v>
      </c>
      <c r="C8" s="9">
        <v>55333211</v>
      </c>
      <c r="D8" s="9">
        <v>42806376.636372</v>
      </c>
      <c r="E8" s="9">
        <v>1765619.3883169999</v>
      </c>
      <c r="F8" s="9">
        <v>1385532.1675799997</v>
      </c>
      <c r="G8" s="9">
        <v>8323538.4554250007</v>
      </c>
      <c r="H8" s="9">
        <v>1052144.352306</v>
      </c>
    </row>
    <row r="9" spans="1:22" s="3" customFormat="1" ht="15.95" customHeight="1">
      <c r="A9" s="4" t="s">
        <v>2</v>
      </c>
      <c r="B9" s="5" t="s">
        <v>6</v>
      </c>
      <c r="C9" s="9">
        <v>49641750</v>
      </c>
      <c r="D9" s="9">
        <v>42712530.293050997</v>
      </c>
      <c r="E9" s="9">
        <v>2019690.2886310006</v>
      </c>
      <c r="F9" s="9">
        <v>840269.71204699995</v>
      </c>
      <c r="G9" s="9">
        <v>2119117.444844</v>
      </c>
      <c r="H9" s="9">
        <v>1950142.2614270002</v>
      </c>
    </row>
    <row r="10" spans="1:22" s="3" customFormat="1" ht="15.95" customHeight="1">
      <c r="A10" s="4" t="s">
        <v>2</v>
      </c>
      <c r="B10" s="5" t="s">
        <v>7</v>
      </c>
      <c r="C10" s="9">
        <v>50151090</v>
      </c>
      <c r="D10" s="9">
        <v>44552292.525353998</v>
      </c>
      <c r="E10" s="9">
        <v>2212413.2327840002</v>
      </c>
      <c r="F10" s="9">
        <v>1097678.2967729999</v>
      </c>
      <c r="G10" s="9">
        <v>1373382.5285750001</v>
      </c>
      <c r="H10" s="9">
        <v>915323.41651399992</v>
      </c>
    </row>
    <row r="11" spans="1:22" s="3" customFormat="1" ht="15.95" customHeight="1">
      <c r="A11" s="4" t="s">
        <v>2</v>
      </c>
      <c r="B11" s="5" t="s">
        <v>8</v>
      </c>
      <c r="C11" s="9">
        <v>48433603</v>
      </c>
      <c r="D11" s="9">
        <v>43836606.731407993</v>
      </c>
      <c r="E11" s="9">
        <v>1782305.1696289999</v>
      </c>
      <c r="F11" s="9">
        <v>1119292.1846040001</v>
      </c>
      <c r="G11" s="9">
        <v>899931.68966399995</v>
      </c>
      <c r="H11" s="9">
        <v>795467.2246950001</v>
      </c>
    </row>
    <row r="12" spans="1:22" s="3" customFormat="1" ht="15.95" customHeight="1">
      <c r="A12" s="4" t="s">
        <v>2</v>
      </c>
      <c r="B12" s="5" t="s">
        <v>9</v>
      </c>
      <c r="C12" s="9">
        <v>50800945</v>
      </c>
      <c r="D12" s="9">
        <v>42789594.682281002</v>
      </c>
      <c r="E12" s="9">
        <v>1999450.9027239997</v>
      </c>
      <c r="F12" s="9">
        <v>1177552.8061780001</v>
      </c>
      <c r="G12" s="9">
        <v>1344361.0057250001</v>
      </c>
      <c r="H12" s="9">
        <v>3489985.6030920004</v>
      </c>
    </row>
    <row r="13" spans="1:22" s="3" customFormat="1" ht="15.95" customHeight="1">
      <c r="A13" s="4" t="s">
        <v>2</v>
      </c>
      <c r="B13" s="5" t="s">
        <v>10</v>
      </c>
      <c r="C13" s="9">
        <v>45048766</v>
      </c>
      <c r="D13" s="9">
        <v>39776536.181444004</v>
      </c>
      <c r="E13" s="9">
        <v>2335674.5892240005</v>
      </c>
      <c r="F13" s="9">
        <v>1228172.6587749999</v>
      </c>
      <c r="G13" s="9">
        <v>752186.75358200003</v>
      </c>
      <c r="H13" s="9">
        <v>956195.8169750002</v>
      </c>
    </row>
    <row r="14" spans="1:22" s="3" customFormat="1" ht="15.95" customHeight="1">
      <c r="A14" s="4" t="s">
        <v>2</v>
      </c>
      <c r="B14" s="5" t="s">
        <v>11</v>
      </c>
      <c r="C14" s="9">
        <v>40511090</v>
      </c>
      <c r="D14" s="9">
        <v>35003113.151628003</v>
      </c>
      <c r="E14" s="9">
        <v>3218555.0134420004</v>
      </c>
      <c r="F14" s="9">
        <v>1390349.940861</v>
      </c>
      <c r="G14" s="9">
        <v>603787.324761</v>
      </c>
      <c r="H14" s="9">
        <v>295284.56930799998</v>
      </c>
    </row>
    <row r="15" spans="1:22" s="3" customFormat="1" ht="15.95" customHeight="1">
      <c r="A15" s="4" t="s">
        <v>2</v>
      </c>
      <c r="B15" s="5" t="s">
        <v>12</v>
      </c>
      <c r="C15" s="9">
        <v>49287209</v>
      </c>
      <c r="D15" s="9">
        <v>42670398.653715</v>
      </c>
      <c r="E15" s="9">
        <v>4050674.2010379997</v>
      </c>
      <c r="F15" s="9">
        <v>1314264.4296239999</v>
      </c>
      <c r="G15" s="9">
        <v>845079.68315500009</v>
      </c>
      <c r="H15" s="9">
        <v>406792.03246800008</v>
      </c>
    </row>
    <row r="16" spans="1:22" s="3" customFormat="1" ht="15.95" customHeight="1">
      <c r="A16" s="4" t="s">
        <v>2</v>
      </c>
      <c r="B16" s="5" t="s">
        <v>13</v>
      </c>
      <c r="C16" s="9">
        <v>48853223</v>
      </c>
      <c r="D16" s="9">
        <v>43088441.413518995</v>
      </c>
      <c r="E16" s="9">
        <v>3799327.6110799997</v>
      </c>
      <c r="F16" s="9">
        <v>992329.14120700012</v>
      </c>
      <c r="G16" s="9">
        <v>502785.458216</v>
      </c>
      <c r="H16" s="9">
        <v>470339.375978</v>
      </c>
      <c r="J16" s="10"/>
    </row>
    <row r="17" spans="1:10" s="3" customFormat="1" ht="15.95" customHeight="1">
      <c r="A17" s="4" t="s">
        <v>2</v>
      </c>
      <c r="B17" s="5" t="s">
        <v>14</v>
      </c>
      <c r="C17" s="9">
        <v>49789559</v>
      </c>
      <c r="D17" s="9">
        <v>43662144.157196</v>
      </c>
      <c r="E17" s="9">
        <v>3598066.4779069996</v>
      </c>
      <c r="F17" s="9">
        <v>1096429.023026</v>
      </c>
      <c r="G17" s="9">
        <v>971096.09522999998</v>
      </c>
      <c r="H17" s="9">
        <v>461823.24664099998</v>
      </c>
      <c r="J17" s="10"/>
    </row>
    <row r="18" spans="1:10" s="3" customFormat="1" ht="15.95" customHeight="1">
      <c r="A18" s="4" t="s">
        <v>15</v>
      </c>
      <c r="B18" s="5" t="s">
        <v>3</v>
      </c>
      <c r="C18" s="9">
        <v>53402375</v>
      </c>
      <c r="D18" s="9">
        <v>46269483.947215006</v>
      </c>
      <c r="E18" s="9">
        <v>4427407.1876220005</v>
      </c>
      <c r="F18" s="9">
        <v>1330853.4209410001</v>
      </c>
      <c r="G18" s="9">
        <v>846840.36733200005</v>
      </c>
      <c r="H18" s="9">
        <v>527790.07689000003</v>
      </c>
      <c r="J18" s="10"/>
    </row>
    <row r="19" spans="1:10" s="3" customFormat="1" ht="15.95" customHeight="1">
      <c r="A19" s="4" t="s">
        <v>15</v>
      </c>
      <c r="B19" s="5" t="s">
        <v>4</v>
      </c>
      <c r="C19" s="9">
        <v>55599770</v>
      </c>
      <c r="D19" s="9">
        <v>44987482.384185001</v>
      </c>
      <c r="E19" s="9">
        <v>5650838.5346459998</v>
      </c>
      <c r="F19" s="9">
        <v>2192568.976913</v>
      </c>
      <c r="G19" s="9">
        <v>1342158.5518080003</v>
      </c>
      <c r="H19" s="9">
        <v>1426721.5524480001</v>
      </c>
      <c r="J19" s="10"/>
    </row>
    <row r="20" spans="1:10" s="3" customFormat="1" ht="15.95" customHeight="1">
      <c r="A20" s="4" t="s">
        <v>15</v>
      </c>
      <c r="B20" s="5" t="s">
        <v>5</v>
      </c>
      <c r="C20" s="9">
        <v>74798309</v>
      </c>
      <c r="D20" s="9">
        <v>66668382.891801</v>
      </c>
      <c r="E20" s="9">
        <v>3879812.0703330003</v>
      </c>
      <c r="F20" s="9">
        <v>1802716.857353</v>
      </c>
      <c r="G20" s="9">
        <v>1271968.2609450002</v>
      </c>
      <c r="H20" s="9">
        <v>1175428.9195679999</v>
      </c>
      <c r="J20" s="10"/>
    </row>
    <row r="21" spans="1:10" s="3" customFormat="1" ht="15.95" customHeight="1">
      <c r="A21" s="4" t="s">
        <v>15</v>
      </c>
      <c r="B21" s="5" t="s">
        <v>6</v>
      </c>
      <c r="C21" s="9">
        <v>74571801</v>
      </c>
      <c r="D21" s="9">
        <v>65777529.929839</v>
      </c>
      <c r="E21" s="9">
        <v>4864092.9987840001</v>
      </c>
      <c r="F21" s="9">
        <v>2337369.9850809998</v>
      </c>
      <c r="G21" s="9">
        <v>703998.70798399998</v>
      </c>
      <c r="H21" s="9">
        <v>888809.37831199996</v>
      </c>
      <c r="J21" s="10"/>
    </row>
    <row r="22" spans="1:10" s="3" customFormat="1" ht="15.95" customHeight="1">
      <c r="A22" s="4" t="s">
        <v>15</v>
      </c>
      <c r="B22" s="5" t="s">
        <v>7</v>
      </c>
      <c r="C22" s="9">
        <v>77501996</v>
      </c>
      <c r="D22" s="9">
        <v>68248700.770190984</v>
      </c>
      <c r="E22" s="9">
        <v>4927569.4195679994</v>
      </c>
      <c r="F22" s="9">
        <v>2800651.6212609997</v>
      </c>
      <c r="G22" s="9">
        <v>875349.32531100011</v>
      </c>
      <c r="H22" s="9">
        <v>649724.8636690001</v>
      </c>
      <c r="J22" s="10"/>
    </row>
    <row r="23" spans="1:10" s="3" customFormat="1" ht="15.95" customHeight="1">
      <c r="A23" s="4" t="s">
        <v>15</v>
      </c>
      <c r="B23" s="5" t="s">
        <v>8</v>
      </c>
      <c r="C23" s="9">
        <v>73426982</v>
      </c>
      <c r="D23" s="9">
        <v>65211494.817370996</v>
      </c>
      <c r="E23" s="9">
        <v>4630689.5964080002</v>
      </c>
      <c r="F23" s="9">
        <v>2516969.352705</v>
      </c>
      <c r="G23" s="9">
        <v>640706.13407599996</v>
      </c>
      <c r="H23" s="9">
        <v>427122.09944000002</v>
      </c>
      <c r="J23" s="10"/>
    </row>
    <row r="24" spans="1:10" s="3" customFormat="1" ht="15.95" customHeight="1">
      <c r="A24" s="4" t="s">
        <v>15</v>
      </c>
      <c r="B24" s="5" t="s">
        <v>9</v>
      </c>
      <c r="C24" s="9">
        <v>75058010</v>
      </c>
      <c r="D24" s="9">
        <v>66793324.149835005</v>
      </c>
      <c r="E24" s="9">
        <v>4265370.1566390004</v>
      </c>
      <c r="F24" s="9">
        <v>2455756.6848249999</v>
      </c>
      <c r="G24" s="9">
        <v>755689.95786999993</v>
      </c>
      <c r="H24" s="9">
        <v>787869.05083100009</v>
      </c>
      <c r="J24" s="10"/>
    </row>
    <row r="25" spans="1:10" s="3" customFormat="1" ht="15.95" customHeight="1">
      <c r="A25" s="4" t="s">
        <v>15</v>
      </c>
      <c r="B25" s="5" t="s">
        <v>10</v>
      </c>
      <c r="C25" s="9">
        <v>69847029</v>
      </c>
      <c r="D25" s="9">
        <v>62435281.141586006</v>
      </c>
      <c r="E25" s="9">
        <v>4049557.8384219995</v>
      </c>
      <c r="F25" s="9">
        <v>1892075.4462710002</v>
      </c>
      <c r="G25" s="9">
        <v>761295.30847199995</v>
      </c>
      <c r="H25" s="9">
        <v>708819.26524900016</v>
      </c>
      <c r="J25" s="10"/>
    </row>
    <row r="26" spans="1:10" s="3" customFormat="1" ht="15.95" customHeight="1">
      <c r="A26" s="4" t="s">
        <v>15</v>
      </c>
      <c r="B26" s="5" t="s">
        <v>11</v>
      </c>
      <c r="C26" s="9">
        <v>68473784</v>
      </c>
      <c r="D26" s="9">
        <v>61592977.450634003</v>
      </c>
      <c r="E26" s="9">
        <v>3629365.7212799997</v>
      </c>
      <c r="F26" s="9">
        <v>1850648.5435609999</v>
      </c>
      <c r="G26" s="9">
        <v>864999.83641699981</v>
      </c>
      <c r="H26" s="9">
        <v>535792.44810799998</v>
      </c>
      <c r="J26" s="10"/>
    </row>
    <row r="27" spans="1:10" s="3" customFormat="1" ht="15.95" customHeight="1">
      <c r="A27" s="4" t="s">
        <v>15</v>
      </c>
      <c r="B27" s="5" t="s">
        <v>12</v>
      </c>
      <c r="C27" s="9">
        <v>70964334</v>
      </c>
      <c r="D27" s="9">
        <v>64904997.452372</v>
      </c>
      <c r="E27" s="9">
        <v>3202447.6699709999</v>
      </c>
      <c r="F27" s="9">
        <v>1670500.5145759999</v>
      </c>
      <c r="G27" s="9">
        <v>709678.82098700001</v>
      </c>
      <c r="H27" s="9">
        <v>476709.54209400003</v>
      </c>
      <c r="J27" s="10"/>
    </row>
    <row r="28" spans="1:10" s="3" customFormat="1" ht="15.95" customHeight="1">
      <c r="A28" s="4" t="s">
        <v>15</v>
      </c>
      <c r="B28" s="5" t="s">
        <v>13</v>
      </c>
      <c r="C28" s="9">
        <v>69085212</v>
      </c>
      <c r="D28" s="9">
        <v>62722338.934315003</v>
      </c>
      <c r="E28" s="9">
        <v>3580510.4714640006</v>
      </c>
      <c r="F28" s="9">
        <v>1326314.1645239999</v>
      </c>
      <c r="G28" s="9">
        <v>665891.1828650001</v>
      </c>
      <c r="H28" s="9">
        <v>790157.24683200009</v>
      </c>
      <c r="J28" s="10"/>
    </row>
    <row r="29" spans="1:10" s="3" customFormat="1" ht="15.95" customHeight="1">
      <c r="A29" s="4" t="s">
        <v>15</v>
      </c>
      <c r="B29" s="5" t="s">
        <v>14</v>
      </c>
      <c r="C29" s="9">
        <v>77925973</v>
      </c>
      <c r="D29" s="9">
        <v>69526641.248614997</v>
      </c>
      <c r="E29" s="9">
        <v>4903106.0968550006</v>
      </c>
      <c r="F29" s="9">
        <v>1454783.1885229996</v>
      </c>
      <c r="G29" s="9">
        <v>1293236.528463</v>
      </c>
      <c r="H29" s="9">
        <v>748205.9375440001</v>
      </c>
      <c r="J29" s="10"/>
    </row>
    <row r="30" spans="1:10" s="3" customFormat="1" ht="15.95" customHeight="1">
      <c r="A30" s="4" t="s">
        <v>16</v>
      </c>
      <c r="B30" s="5" t="s">
        <v>3</v>
      </c>
      <c r="C30" s="9">
        <v>86697425</v>
      </c>
      <c r="D30" s="9">
        <v>77448785.906498015</v>
      </c>
      <c r="E30" s="9">
        <v>4974789.6940159993</v>
      </c>
      <c r="F30" s="9">
        <v>1583930.5922360001</v>
      </c>
      <c r="G30" s="9">
        <v>1601287.3266640001</v>
      </c>
      <c r="H30" s="9">
        <v>1088631.480586</v>
      </c>
      <c r="J30" s="10"/>
    </row>
    <row r="31" spans="1:10" s="3" customFormat="1" ht="15.95" customHeight="1">
      <c r="A31" s="4" t="s">
        <v>16</v>
      </c>
      <c r="B31" s="5" t="s">
        <v>4</v>
      </c>
      <c r="C31" s="9">
        <v>87185992</v>
      </c>
      <c r="D31" s="9">
        <v>79131351.482225001</v>
      </c>
      <c r="E31" s="9">
        <v>3648252.017093</v>
      </c>
      <c r="F31" s="9">
        <v>2017256.0648129999</v>
      </c>
      <c r="G31" s="9">
        <v>1470216.4930339998</v>
      </c>
      <c r="H31" s="9">
        <v>918915.94283499999</v>
      </c>
      <c r="J31" s="10"/>
    </row>
    <row r="32" spans="1:10" s="3" customFormat="1" ht="15.95" customHeight="1">
      <c r="A32" s="4" t="s">
        <v>16</v>
      </c>
      <c r="B32" s="5" t="s">
        <v>5</v>
      </c>
      <c r="C32" s="9">
        <v>102232356</v>
      </c>
      <c r="D32" s="9">
        <v>90435258.334983006</v>
      </c>
      <c r="E32" s="9">
        <v>5095739.4581890004</v>
      </c>
      <c r="F32" s="9">
        <v>2406635.4386630002</v>
      </c>
      <c r="G32" s="9">
        <v>1171487.8393479998</v>
      </c>
      <c r="H32" s="9">
        <f>1553491.928817+1569743</f>
        <v>3123234.9288170002</v>
      </c>
      <c r="J32" s="10"/>
    </row>
    <row r="33" spans="1:10" s="3" customFormat="1" ht="15.95" customHeight="1">
      <c r="A33" s="4" t="s">
        <v>16</v>
      </c>
      <c r="B33" s="5" t="s">
        <v>6</v>
      </c>
      <c r="C33" s="9">
        <v>101108861</v>
      </c>
      <c r="D33" s="9">
        <v>90776447.142446995</v>
      </c>
      <c r="E33" s="9">
        <v>4671596.2407910004</v>
      </c>
      <c r="F33" s="9">
        <v>2545562.7986359997</v>
      </c>
      <c r="G33" s="9">
        <v>1119563.2894690002</v>
      </c>
      <c r="H33" s="9">
        <v>1995691.528657</v>
      </c>
      <c r="J33" s="10"/>
    </row>
    <row r="34" spans="1:10" s="3" customFormat="1" ht="15.95" customHeight="1">
      <c r="A34" s="4" t="s">
        <v>16</v>
      </c>
      <c r="B34" s="5" t="s">
        <v>7</v>
      </c>
      <c r="C34" s="9">
        <v>110114924</v>
      </c>
      <c r="D34" s="9">
        <v>96859420.316260993</v>
      </c>
      <c r="E34" s="9">
        <v>5830605.1268449994</v>
      </c>
      <c r="F34" s="9">
        <v>2937384.8623739998</v>
      </c>
      <c r="G34" s="9">
        <v>2357391.3955299994</v>
      </c>
      <c r="H34" s="9">
        <v>2130122.2989899996</v>
      </c>
      <c r="J34" s="10"/>
    </row>
    <row r="35" spans="1:10" s="3" customFormat="1" ht="15.95" customHeight="1">
      <c r="A35" s="4" t="s">
        <v>16</v>
      </c>
      <c r="B35" s="5" t="s">
        <v>8</v>
      </c>
      <c r="C35" s="9">
        <v>113870984</v>
      </c>
      <c r="D35" s="9">
        <v>91788505.597881988</v>
      </c>
      <c r="E35" s="9">
        <v>7044424.301843998</v>
      </c>
      <c r="F35" s="9">
        <v>3254496.5542449998</v>
      </c>
      <c r="G35" s="9">
        <v>8079456.4026099974</v>
      </c>
      <c r="H35" s="9">
        <v>3704101.1434189999</v>
      </c>
      <c r="J35" s="10"/>
    </row>
    <row r="36" spans="1:10" s="3" customFormat="1" ht="15.95" customHeight="1">
      <c r="A36" s="4" t="s">
        <v>16</v>
      </c>
      <c r="B36" s="5" t="s">
        <v>9</v>
      </c>
      <c r="C36" s="9">
        <v>96760335</v>
      </c>
      <c r="D36" s="9">
        <v>84751115.568762988</v>
      </c>
      <c r="E36" s="9">
        <v>5064093.9723240007</v>
      </c>
      <c r="F36" s="9">
        <v>3037920.2610169998</v>
      </c>
      <c r="G36" s="9">
        <v>2493730.291768</v>
      </c>
      <c r="H36" s="9">
        <v>1413474.906128</v>
      </c>
      <c r="J36" s="10"/>
    </row>
    <row r="37" spans="1:10" s="3" customFormat="1" ht="15.95" customHeight="1">
      <c r="A37" s="4" t="s">
        <v>16</v>
      </c>
      <c r="B37" s="5" t="s">
        <v>10</v>
      </c>
      <c r="C37" s="9">
        <v>100649608</v>
      </c>
      <c r="D37" s="9">
        <v>89587261.061366007</v>
      </c>
      <c r="E37" s="9">
        <v>6887474.0534079997</v>
      </c>
      <c r="F37" s="9">
        <v>1795619.0939810001</v>
      </c>
      <c r="G37" s="9">
        <v>1445012.4969579999</v>
      </c>
      <c r="H37" s="9">
        <v>934241.29428699997</v>
      </c>
      <c r="J37" s="10"/>
    </row>
    <row r="38" spans="1:10" s="3" customFormat="1" ht="15.95" customHeight="1">
      <c r="A38" s="4" t="s">
        <v>16</v>
      </c>
      <c r="B38" s="5" t="s">
        <v>11</v>
      </c>
      <c r="C38" s="9">
        <v>103266811</v>
      </c>
      <c r="D38" s="9">
        <v>92228232.694701001</v>
      </c>
      <c r="E38" s="9">
        <v>7148401.0882530008</v>
      </c>
      <c r="F38" s="9">
        <v>2175761.5222060001</v>
      </c>
      <c r="G38" s="9">
        <v>810962.15001600003</v>
      </c>
      <c r="H38" s="9">
        <v>903453.54482399998</v>
      </c>
      <c r="J38" s="10"/>
    </row>
    <row r="39" spans="1:10" s="3" customFormat="1" ht="15.95" customHeight="1">
      <c r="A39" s="4" t="s">
        <v>16</v>
      </c>
      <c r="B39" s="5" t="s">
        <v>12</v>
      </c>
      <c r="C39" s="9">
        <v>99196234</v>
      </c>
      <c r="D39" s="9">
        <v>84905995.223057002</v>
      </c>
      <c r="E39" s="9">
        <v>10552721.848013999</v>
      </c>
      <c r="F39" s="9">
        <v>2079724.528864</v>
      </c>
      <c r="G39" s="9">
        <v>869037.00314499997</v>
      </c>
      <c r="H39" s="9">
        <v>788755.39692000009</v>
      </c>
      <c r="J39" s="10"/>
    </row>
    <row r="40" spans="1:10" s="3" customFormat="1" ht="15.95" customHeight="1">
      <c r="A40" s="4" t="s">
        <v>16</v>
      </c>
      <c r="B40" s="5" t="s">
        <v>13</v>
      </c>
      <c r="C40" s="9">
        <v>103132493</v>
      </c>
      <c r="D40" s="9">
        <v>86558667.322928011</v>
      </c>
      <c r="E40" s="9">
        <f>10333039.615759+32230</f>
        <v>10365269.615759</v>
      </c>
      <c r="F40" s="9">
        <v>1643418.9268920003</v>
      </c>
      <c r="G40" s="9">
        <v>2045323.2404190002</v>
      </c>
      <c r="H40" s="9">
        <f>1239189.894002+1312854-32230</f>
        <v>2519813.8940019999</v>
      </c>
      <c r="J40" s="10"/>
    </row>
    <row r="41" spans="1:10" s="3" customFormat="1" ht="15.95" customHeight="1">
      <c r="A41" s="4" t="s">
        <v>16</v>
      </c>
      <c r="B41" s="5" t="s">
        <v>14</v>
      </c>
      <c r="C41" s="9">
        <v>104758341</v>
      </c>
      <c r="D41" s="9">
        <v>85141132.454714</v>
      </c>
      <c r="E41" s="9">
        <v>14766112.755743999</v>
      </c>
      <c r="F41" s="9">
        <v>1422605.4917390002</v>
      </c>
      <c r="G41" s="9">
        <v>1438822.3870949999</v>
      </c>
      <c r="H41" s="9">
        <v>1989667.910708</v>
      </c>
      <c r="J41" s="10"/>
    </row>
    <row r="42" spans="1:10" s="3" customFormat="1" ht="15.95" customHeight="1">
      <c r="A42" s="4" t="s">
        <v>17</v>
      </c>
      <c r="B42" s="5" t="s">
        <v>3</v>
      </c>
      <c r="C42" s="9">
        <v>104279552</v>
      </c>
      <c r="D42" s="9">
        <v>83529464.175330997</v>
      </c>
      <c r="E42" s="9">
        <v>15649817.142509999</v>
      </c>
      <c r="F42" s="9">
        <v>1343035.8535720001</v>
      </c>
      <c r="G42" s="9">
        <v>1542717.758474</v>
      </c>
      <c r="H42" s="9">
        <v>2214517.070113</v>
      </c>
      <c r="J42" s="10"/>
    </row>
    <row r="43" spans="1:10" s="3" customFormat="1" ht="15.95" customHeight="1">
      <c r="A43" s="4" t="s">
        <v>17</v>
      </c>
      <c r="B43" s="5" t="s">
        <v>4</v>
      </c>
      <c r="C43" s="9">
        <v>97434237</v>
      </c>
      <c r="D43" s="9">
        <v>80918936.706360996</v>
      </c>
      <c r="E43" s="9">
        <v>12513128.668834999</v>
      </c>
      <c r="F43" s="9">
        <v>1435627.2879900001</v>
      </c>
      <c r="G43" s="9">
        <v>1619291.9903480001</v>
      </c>
      <c r="H43" s="9">
        <v>947252.34646600008</v>
      </c>
      <c r="J43" s="10"/>
    </row>
    <row r="44" spans="1:10" s="3" customFormat="1" ht="15.95" customHeight="1">
      <c r="A44" s="4" t="s">
        <v>17</v>
      </c>
      <c r="B44" s="5" t="s">
        <v>5</v>
      </c>
      <c r="C44" s="9">
        <v>111219569</v>
      </c>
      <c r="D44" s="9">
        <v>94457812.579328001</v>
      </c>
      <c r="E44" s="9">
        <v>12396094.861835001</v>
      </c>
      <c r="F44" s="9">
        <v>1491328.4146459999</v>
      </c>
      <c r="G44" s="9">
        <v>1542447.2407650002</v>
      </c>
      <c r="H44" s="9">
        <v>1331885.9034260001</v>
      </c>
      <c r="J44" s="10"/>
    </row>
    <row r="45" spans="1:10" s="3" customFormat="1" ht="15.95" customHeight="1">
      <c r="A45" s="4" t="s">
        <v>17</v>
      </c>
      <c r="B45" s="5" t="s">
        <v>6</v>
      </c>
      <c r="C45" s="9">
        <v>103996484</v>
      </c>
      <c r="D45" s="9">
        <v>87353910.629030988</v>
      </c>
      <c r="E45" s="9">
        <v>12113807.599442001</v>
      </c>
      <c r="F45" s="9">
        <v>2298850.0417980002</v>
      </c>
      <c r="G45" s="9">
        <v>1226169.7522720001</v>
      </c>
      <c r="H45" s="9">
        <v>1003745.9774569998</v>
      </c>
      <c r="J45" s="10"/>
    </row>
    <row r="46" spans="1:10" s="3" customFormat="1" ht="15.95" customHeight="1">
      <c r="A46" s="4" t="s">
        <v>17</v>
      </c>
      <c r="B46" s="5" t="s">
        <v>7</v>
      </c>
      <c r="C46" s="9">
        <v>111976702</v>
      </c>
      <c r="D46" s="9">
        <v>93371247.678591982</v>
      </c>
      <c r="E46" s="9">
        <v>13034008.828345999</v>
      </c>
      <c r="F46" s="9">
        <v>2791617.5770439999</v>
      </c>
      <c r="G46" s="9">
        <v>1636884.0496149999</v>
      </c>
      <c r="H46" s="9">
        <v>1142943.866403</v>
      </c>
      <c r="J46" s="10"/>
    </row>
    <row r="47" spans="1:10" s="3" customFormat="1" ht="15.95" customHeight="1">
      <c r="A47" s="4" t="s">
        <v>17</v>
      </c>
      <c r="B47" s="5" t="s">
        <v>8</v>
      </c>
      <c r="C47" s="9">
        <v>105256524</v>
      </c>
      <c r="D47" s="9">
        <v>87957285.780872002</v>
      </c>
      <c r="E47" s="9">
        <v>11718073.252115002</v>
      </c>
      <c r="F47" s="9">
        <v>3191968.7134889998</v>
      </c>
      <c r="G47" s="9">
        <v>1297554.115242</v>
      </c>
      <c r="H47" s="9">
        <v>1091642.1382820001</v>
      </c>
      <c r="J47" s="10"/>
    </row>
    <row r="48" spans="1:10" s="3" customFormat="1" ht="15.95" customHeight="1">
      <c r="A48" s="4" t="s">
        <v>17</v>
      </c>
      <c r="B48" s="5" t="s">
        <v>9</v>
      </c>
      <c r="C48" s="9">
        <v>92374640</v>
      </c>
      <c r="D48" s="9">
        <v>80042717.456629008</v>
      </c>
      <c r="E48" s="9">
        <v>8241082.9120320007</v>
      </c>
      <c r="F48" s="9">
        <v>2311029.4589060005</v>
      </c>
      <c r="G48" s="9">
        <v>990978.00720400002</v>
      </c>
      <c r="H48" s="9">
        <v>788832.16522899992</v>
      </c>
      <c r="J48" s="10"/>
    </row>
    <row r="49" spans="1:10" s="3" customFormat="1" ht="15.95" customHeight="1">
      <c r="A49" s="4" t="s">
        <v>17</v>
      </c>
      <c r="B49" s="5" t="s">
        <v>10</v>
      </c>
      <c r="C49" s="9">
        <v>86823468</v>
      </c>
      <c r="D49" s="9">
        <v>75293133.705807</v>
      </c>
      <c r="E49" s="9">
        <v>7021953.3773689996</v>
      </c>
      <c r="F49" s="9">
        <v>2249794.8765870007</v>
      </c>
      <c r="G49" s="9">
        <v>1278791.8172139998</v>
      </c>
      <c r="H49" s="9">
        <v>979794.22302299982</v>
      </c>
      <c r="J49" s="10"/>
    </row>
    <row r="50" spans="1:10" s="3" customFormat="1" ht="15.95" customHeight="1">
      <c r="A50" s="4" t="s">
        <v>17</v>
      </c>
      <c r="B50" s="5" t="s">
        <v>11</v>
      </c>
      <c r="C50" s="9">
        <v>80690111</v>
      </c>
      <c r="D50" s="9">
        <v>72067192.96608901</v>
      </c>
      <c r="E50" s="9">
        <v>5994916.1898189997</v>
      </c>
      <c r="F50" s="9">
        <v>1290611.6272789999</v>
      </c>
      <c r="G50" s="9">
        <v>731701.4372230001</v>
      </c>
      <c r="H50" s="9">
        <v>605688.77958999993</v>
      </c>
      <c r="J50" s="10"/>
    </row>
    <row r="51" spans="1:10" s="3" customFormat="1" ht="15.95" customHeight="1">
      <c r="A51" s="4" t="s">
        <v>17</v>
      </c>
      <c r="B51" s="5" t="s">
        <v>12</v>
      </c>
      <c r="C51" s="9">
        <v>83788278</v>
      </c>
      <c r="D51" s="9">
        <v>75646326.471877009</v>
      </c>
      <c r="E51" s="9">
        <v>4608554.7966470011</v>
      </c>
      <c r="F51" s="9">
        <v>1766242.0246799996</v>
      </c>
      <c r="G51" s="9">
        <v>1107927.240986</v>
      </c>
      <c r="H51" s="9">
        <v>659227.46580999997</v>
      </c>
      <c r="J51" s="10"/>
    </row>
    <row r="52" spans="1:10" s="3" customFormat="1" ht="15.95" customHeight="1">
      <c r="A52" s="4" t="s">
        <v>17</v>
      </c>
      <c r="B52" s="5" t="s">
        <v>13</v>
      </c>
      <c r="C52" s="9">
        <v>96443171</v>
      </c>
      <c r="D52" s="9">
        <v>70965854.628590986</v>
      </c>
      <c r="E52" s="9">
        <v>6247618.4821390007</v>
      </c>
      <c r="F52" s="9">
        <v>2764106.4854380004</v>
      </c>
      <c r="G52" s="9">
        <v>8138826.2578099994</v>
      </c>
      <c r="H52" s="9">
        <v>8326765.1460220013</v>
      </c>
      <c r="J52" s="10"/>
    </row>
    <row r="53" spans="1:10" s="3" customFormat="1" ht="15.95" customHeight="1">
      <c r="A53" s="4" t="s">
        <v>17</v>
      </c>
      <c r="B53" s="5" t="s">
        <v>14</v>
      </c>
      <c r="C53" s="9">
        <v>113434349</v>
      </c>
      <c r="D53" s="9">
        <v>76360655.582838014</v>
      </c>
      <c r="E53" s="9">
        <v>9581435.0709279999</v>
      </c>
      <c r="F53" s="9">
        <v>2975744.7278460003</v>
      </c>
      <c r="G53" s="9">
        <v>13114095.702750001</v>
      </c>
      <c r="H53" s="9">
        <v>11402417.915637998</v>
      </c>
      <c r="J53" s="10"/>
    </row>
    <row r="54" spans="1:10" s="3" customFormat="1" ht="15.95" customHeight="1">
      <c r="A54" s="4" t="s">
        <v>18</v>
      </c>
      <c r="B54" s="5" t="s">
        <v>3</v>
      </c>
      <c r="C54" s="9">
        <v>114338792</v>
      </c>
      <c r="D54" s="9">
        <v>82178223.627944008</v>
      </c>
      <c r="E54" s="9">
        <v>9473795.0148099996</v>
      </c>
      <c r="F54" s="9">
        <v>2158591.6090860004</v>
      </c>
      <c r="G54" s="9">
        <v>11892777.852149</v>
      </c>
      <c r="H54" s="9">
        <v>8635403.8960110005</v>
      </c>
      <c r="J54" s="10"/>
    </row>
    <row r="55" spans="1:10" s="3" customFormat="1" ht="15.95" customHeight="1">
      <c r="A55" s="4" t="s">
        <v>18</v>
      </c>
      <c r="B55" s="5" t="s">
        <v>4</v>
      </c>
      <c r="C55" s="9">
        <v>110580674</v>
      </c>
      <c r="D55" s="9">
        <v>78086309.809055001</v>
      </c>
      <c r="E55" s="9">
        <v>9385572.4808329996</v>
      </c>
      <c r="F55" s="9">
        <v>2747425.0665839999</v>
      </c>
      <c r="G55" s="9">
        <v>11450759.947571002</v>
      </c>
      <c r="H55" s="9">
        <v>8910606.6959569994</v>
      </c>
      <c r="J55" s="10"/>
    </row>
    <row r="56" spans="1:10" s="3" customFormat="1" ht="15.95" customHeight="1">
      <c r="A56" s="4" t="s">
        <v>18</v>
      </c>
      <c r="B56" s="5" t="s">
        <v>5</v>
      </c>
      <c r="C56" s="9">
        <v>109211044</v>
      </c>
      <c r="D56" s="9">
        <v>76212603.518295988</v>
      </c>
      <c r="E56" s="9">
        <v>7388653.128939</v>
      </c>
      <c r="F56" s="9">
        <v>2827578.0598690002</v>
      </c>
      <c r="G56" s="9">
        <v>14192718.031329002</v>
      </c>
      <c r="H56" s="9">
        <v>8589491.2615670003</v>
      </c>
      <c r="J56" s="10"/>
    </row>
    <row r="57" spans="1:10" s="3" customFormat="1" ht="15.95" customHeight="1">
      <c r="A57" s="4" t="s">
        <v>18</v>
      </c>
      <c r="B57" s="5" t="s">
        <v>6</v>
      </c>
      <c r="C57" s="9">
        <v>64787476</v>
      </c>
      <c r="D57" s="9">
        <v>56224382.360954002</v>
      </c>
      <c r="E57" s="9">
        <v>4976079.6460839994</v>
      </c>
      <c r="F57" s="9">
        <v>1793121.3472750003</v>
      </c>
      <c r="G57" s="9">
        <v>563150.77060200006</v>
      </c>
      <c r="H57" s="9">
        <v>1230741.8750849999</v>
      </c>
      <c r="J57" s="10"/>
    </row>
    <row r="58" spans="1:10" s="3" customFormat="1" ht="15.95" customHeight="1">
      <c r="A58" s="4" t="s">
        <v>18</v>
      </c>
      <c r="B58" s="5" t="s">
        <v>7</v>
      </c>
      <c r="C58" s="9">
        <v>140839054</v>
      </c>
      <c r="D58" s="9">
        <v>102012130.35973901</v>
      </c>
      <c r="E58" s="9">
        <v>11462400.402279001</v>
      </c>
      <c r="F58" s="9">
        <v>4186245.8270609998</v>
      </c>
      <c r="G58" s="9">
        <v>13082269.633609997</v>
      </c>
      <c r="H58" s="9">
        <v>10096007.777311001</v>
      </c>
      <c r="J58" s="10"/>
    </row>
    <row r="59" spans="1:10" s="3" customFormat="1" ht="15.95" customHeight="1">
      <c r="A59" s="4" t="s">
        <v>18</v>
      </c>
      <c r="B59" s="5" t="s">
        <v>8</v>
      </c>
      <c r="C59" s="9">
        <v>123274055</v>
      </c>
      <c r="D59" s="9">
        <v>92216673.811894</v>
      </c>
      <c r="E59" s="9">
        <v>9493796.6900710016</v>
      </c>
      <c r="F59" s="9">
        <v>3960839.5686470005</v>
      </c>
      <c r="G59" s="9">
        <v>9642858.0262620021</v>
      </c>
      <c r="H59" s="9">
        <v>7959886.9031260014</v>
      </c>
      <c r="J59" s="10"/>
    </row>
    <row r="60" spans="1:10" s="3" customFormat="1" ht="15.95" customHeight="1">
      <c r="A60" s="4" t="s">
        <v>18</v>
      </c>
      <c r="B60" s="5" t="s">
        <v>9</v>
      </c>
      <c r="C60" s="9">
        <v>99384555</v>
      </c>
      <c r="D60" s="9">
        <v>85277583.034821004</v>
      </c>
      <c r="E60" s="9">
        <v>6994643.9619709998</v>
      </c>
      <c r="F60" s="9">
        <v>3894037.6399799995</v>
      </c>
      <c r="G60" s="9">
        <v>2119527.7984839999</v>
      </c>
      <c r="H60" s="9">
        <v>1098762.5647440001</v>
      </c>
      <c r="J60" s="10"/>
    </row>
    <row r="61" spans="1:10" s="3" customFormat="1" ht="15.95" customHeight="1">
      <c r="A61" s="4" t="s">
        <v>18</v>
      </c>
      <c r="B61" s="5" t="s">
        <v>10</v>
      </c>
      <c r="C61" s="9">
        <v>105177399</v>
      </c>
      <c r="D61" s="9">
        <v>81595719.527885005</v>
      </c>
      <c r="E61" s="9">
        <v>7003004.2927589985</v>
      </c>
      <c r="F61" s="9">
        <v>3667305.0821199999</v>
      </c>
      <c r="G61" s="9">
        <v>6880876.8668560004</v>
      </c>
      <c r="H61" s="9">
        <v>6030493.2303800015</v>
      </c>
      <c r="J61" s="10"/>
    </row>
    <row r="62" spans="1:10" s="3" customFormat="1" ht="15.95" customHeight="1">
      <c r="A62" s="4" t="s">
        <v>18</v>
      </c>
      <c r="B62" s="5" t="s">
        <v>11</v>
      </c>
      <c r="C62" s="9">
        <v>99421256</v>
      </c>
      <c r="D62" s="9">
        <v>73414571.224454999</v>
      </c>
      <c r="E62" s="9">
        <v>5370638.1048179995</v>
      </c>
      <c r="F62" s="9">
        <v>2708788.7896659998</v>
      </c>
      <c r="G62" s="9">
        <v>8858599.7289420012</v>
      </c>
      <c r="H62" s="9">
        <v>9068658.1521190014</v>
      </c>
      <c r="J62" s="10"/>
    </row>
    <row r="63" spans="1:10" s="3" customFormat="1" ht="15.95" customHeight="1">
      <c r="A63" s="4" t="s">
        <v>18</v>
      </c>
      <c r="B63" s="5" t="s">
        <v>12</v>
      </c>
      <c r="C63" s="9">
        <v>110946408</v>
      </c>
      <c r="D63" s="9">
        <v>86662854.651927009</v>
      </c>
      <c r="E63" s="9">
        <v>6360994.0358600011</v>
      </c>
      <c r="F63" s="9">
        <v>3113966.1532439999</v>
      </c>
      <c r="G63" s="9">
        <v>7615299.991452001</v>
      </c>
      <c r="H63" s="9">
        <v>7193293.1675169999</v>
      </c>
      <c r="J63" s="10"/>
    </row>
    <row r="64" spans="1:10" s="3" customFormat="1" ht="15.95" customHeight="1">
      <c r="A64" s="4" t="s">
        <v>18</v>
      </c>
      <c r="B64" s="5" t="s">
        <v>13</v>
      </c>
      <c r="C64" s="9">
        <v>99685592</v>
      </c>
      <c r="D64" s="9">
        <v>84890792.506849989</v>
      </c>
      <c r="E64" s="9">
        <v>7182184.4496680005</v>
      </c>
      <c r="F64" s="9">
        <v>2471152.76718</v>
      </c>
      <c r="G64" s="9">
        <v>1966932.7917310002</v>
      </c>
      <c r="H64" s="9">
        <v>3174529.4845710006</v>
      </c>
      <c r="J64" s="10"/>
    </row>
    <row r="65" spans="1:10" s="3" customFormat="1" ht="15.95" customHeight="1">
      <c r="A65" s="4" t="s">
        <v>18</v>
      </c>
      <c r="B65" s="5" t="s">
        <v>14</v>
      </c>
      <c r="C65" s="9">
        <v>99833675</v>
      </c>
      <c r="D65" s="9">
        <v>83157259.901312992</v>
      </c>
      <c r="E65" s="9">
        <v>6787458.6053570006</v>
      </c>
      <c r="F65" s="9">
        <v>2339560.7309960006</v>
      </c>
      <c r="G65" s="9">
        <v>2815072.2749669999</v>
      </c>
      <c r="H65" s="9">
        <v>4734323.4873669995</v>
      </c>
      <c r="J65" s="10"/>
    </row>
    <row r="66" spans="1:10" s="3" customFormat="1" ht="15.95" customHeight="1">
      <c r="A66" s="4" t="s">
        <v>19</v>
      </c>
      <c r="B66" s="5" t="s">
        <v>3</v>
      </c>
      <c r="C66" s="9">
        <v>108893898</v>
      </c>
      <c r="D66" s="9">
        <v>92659160.360884994</v>
      </c>
      <c r="E66" s="9">
        <v>5828244.4858210003</v>
      </c>
      <c r="F66" s="9">
        <v>2220879.1941160001</v>
      </c>
      <c r="G66" s="9">
        <v>3395099.6531790001</v>
      </c>
      <c r="H66" s="9">
        <v>4790514.3059990006</v>
      </c>
      <c r="J66" s="10"/>
    </row>
    <row r="67" spans="1:10" s="3" customFormat="1" ht="15.95" customHeight="1">
      <c r="A67" s="4" t="s">
        <v>19</v>
      </c>
      <c r="B67" s="5" t="s">
        <v>4</v>
      </c>
      <c r="C67" s="9">
        <v>98790367</v>
      </c>
      <c r="D67" s="9">
        <v>84451452.654771</v>
      </c>
      <c r="E67" s="9">
        <v>5342947.2029269999</v>
      </c>
      <c r="F67" s="9">
        <v>2469425.3671840001</v>
      </c>
      <c r="G67" s="9">
        <v>2159588.3674710002</v>
      </c>
      <c r="H67" s="9">
        <v>4366953.4076470006</v>
      </c>
      <c r="J67" s="10"/>
    </row>
    <row r="68" spans="1:10" s="3" customFormat="1" ht="15.95" customHeight="1">
      <c r="A68" s="4" t="s">
        <v>19</v>
      </c>
      <c r="B68" s="5" t="s">
        <v>5</v>
      </c>
      <c r="C68" s="9">
        <v>106031250</v>
      </c>
      <c r="D68" s="9">
        <v>89863661.204794005</v>
      </c>
      <c r="E68" s="9">
        <v>6307802.0177330002</v>
      </c>
      <c r="F68" s="9">
        <v>2715783.4641299997</v>
      </c>
      <c r="G68" s="9">
        <v>2197059.4560949998</v>
      </c>
      <c r="H68" s="9">
        <v>4946943.8572480008</v>
      </c>
      <c r="J68" s="10"/>
    </row>
    <row r="69" spans="1:10" s="3" customFormat="1" ht="15.95" customHeight="1">
      <c r="A69" s="4" t="s">
        <v>19</v>
      </c>
      <c r="B69" s="5" t="s">
        <v>6</v>
      </c>
      <c r="C69" s="9">
        <v>106701622</v>
      </c>
      <c r="D69" s="9">
        <v>90030800.598237008</v>
      </c>
      <c r="E69" s="9">
        <v>6869355.5255159987</v>
      </c>
      <c r="F69" s="9">
        <v>2641264.2594729997</v>
      </c>
      <c r="G69" s="9">
        <v>2098810.5840220004</v>
      </c>
      <c r="H69" s="9">
        <v>5061391.0327520007</v>
      </c>
      <c r="J69" s="10"/>
    </row>
    <row r="70" spans="1:10" s="3" customFormat="1" ht="15.95" customHeight="1">
      <c r="A70" s="4" t="s">
        <v>19</v>
      </c>
      <c r="B70" s="5" t="s">
        <v>7</v>
      </c>
      <c r="C70" s="9">
        <v>111845970</v>
      </c>
      <c r="D70" s="9">
        <v>93292342.045345992</v>
      </c>
      <c r="E70" s="9">
        <v>7356589.7552759992</v>
      </c>
      <c r="F70" s="9">
        <v>3009028.129772</v>
      </c>
      <c r="G70" s="9">
        <v>2491844.8553800001</v>
      </c>
      <c r="H70" s="9">
        <v>5696165.214226</v>
      </c>
      <c r="J70" s="10"/>
    </row>
    <row r="71" spans="1:10" s="3" customFormat="1" ht="15.95" customHeight="1">
      <c r="A71" s="4" t="s">
        <v>19</v>
      </c>
      <c r="B71" s="5" t="s">
        <v>8</v>
      </c>
      <c r="C71" s="9">
        <v>107536411</v>
      </c>
      <c r="D71" s="9">
        <v>89871184.259409994</v>
      </c>
      <c r="E71" s="9">
        <v>6459588.5682530003</v>
      </c>
      <c r="F71" s="9">
        <v>3675787.9420870007</v>
      </c>
      <c r="G71" s="9">
        <v>3075274.9115810003</v>
      </c>
      <c r="H71" s="9">
        <v>4454575.3186689997</v>
      </c>
      <c r="J71" s="10"/>
    </row>
    <row r="72" spans="1:10" s="3" customFormat="1" ht="15.95" customHeight="1">
      <c r="A72" s="4" t="s">
        <v>19</v>
      </c>
      <c r="B72" s="5" t="s">
        <v>9</v>
      </c>
      <c r="C72" s="9">
        <v>110249911</v>
      </c>
      <c r="D72" s="9">
        <v>89663898.412962005</v>
      </c>
      <c r="E72" s="9">
        <v>6609148.7156579997</v>
      </c>
      <c r="F72" s="9">
        <v>3557413.8203190002</v>
      </c>
      <c r="G72" s="9">
        <v>4014475.326489001</v>
      </c>
      <c r="H72" s="9">
        <v>6404974.7245719992</v>
      </c>
      <c r="J72" s="10"/>
    </row>
    <row r="73" spans="1:10" s="3" customFormat="1" ht="15.95" customHeight="1">
      <c r="A73" s="4" t="s">
        <v>19</v>
      </c>
      <c r="B73" s="5" t="s">
        <v>10</v>
      </c>
      <c r="C73" s="9">
        <v>100786897</v>
      </c>
      <c r="D73" s="9">
        <v>85668185.622253999</v>
      </c>
      <c r="E73" s="9">
        <v>7325809.3707650006</v>
      </c>
      <c r="F73" s="9">
        <v>3048175.8817389999</v>
      </c>
      <c r="G73" s="9">
        <v>1574761.8024309997</v>
      </c>
      <c r="H73" s="9">
        <v>3169964.3228110005</v>
      </c>
      <c r="J73" s="10"/>
    </row>
    <row r="74" spans="1:10" s="3" customFormat="1" ht="15.95" customHeight="1">
      <c r="A74" s="4" t="s">
        <v>19</v>
      </c>
      <c r="B74" s="5" t="s">
        <v>11</v>
      </c>
      <c r="C74" s="9">
        <v>93400630</v>
      </c>
      <c r="D74" s="9">
        <v>79453819.48110199</v>
      </c>
      <c r="E74" s="9">
        <v>7889193.3484739996</v>
      </c>
      <c r="F74" s="9">
        <v>2739909.1505019995</v>
      </c>
      <c r="G74" s="9">
        <v>1555798.5263269998</v>
      </c>
      <c r="H74" s="9">
        <v>1761909.4935950001</v>
      </c>
      <c r="J74" s="10"/>
    </row>
    <row r="75" spans="1:10" s="3" customFormat="1" ht="15.95" customHeight="1">
      <c r="A75" s="4" t="s">
        <v>19</v>
      </c>
      <c r="B75" s="5" t="s">
        <v>12</v>
      </c>
      <c r="C75" s="9">
        <v>95067873</v>
      </c>
      <c r="D75" s="9">
        <v>82099876.453055993</v>
      </c>
      <c r="E75" s="9">
        <v>7997522.1258169999</v>
      </c>
      <c r="F75" s="9">
        <v>2426160.3267280003</v>
      </c>
      <c r="G75" s="9">
        <v>1335646.7698380002</v>
      </c>
      <c r="H75" s="9">
        <v>1208667.3245610001</v>
      </c>
      <c r="J75" s="10"/>
    </row>
    <row r="76" spans="1:10" s="3" customFormat="1" ht="15.95" customHeight="1">
      <c r="A76" s="4" t="s">
        <v>19</v>
      </c>
      <c r="B76" s="5" t="s">
        <v>13</v>
      </c>
      <c r="C76" s="9">
        <v>89998991</v>
      </c>
      <c r="D76" s="9">
        <v>75867033.110861987</v>
      </c>
      <c r="E76" s="9">
        <v>7947285.3677089997</v>
      </c>
      <c r="F76" s="9">
        <v>2713287.9966019997</v>
      </c>
      <c r="G76" s="9">
        <v>1433099.7833120001</v>
      </c>
      <c r="H76" s="9">
        <v>2038284.7415149999</v>
      </c>
      <c r="J76" s="10"/>
    </row>
    <row r="77" spans="1:10" s="3" customFormat="1" ht="15.95" customHeight="1">
      <c r="A77" s="4" t="s">
        <v>19</v>
      </c>
      <c r="B77" s="5" t="s">
        <v>14</v>
      </c>
      <c r="C77" s="9">
        <v>90947341</v>
      </c>
      <c r="D77" s="9">
        <v>79463441.720171988</v>
      </c>
      <c r="E77" s="9">
        <v>5809134.3163420008</v>
      </c>
      <c r="F77" s="9">
        <v>2333137.0573679996</v>
      </c>
      <c r="G77" s="9">
        <v>1230245.13818</v>
      </c>
      <c r="H77" s="9">
        <v>2111382.7679380002</v>
      </c>
      <c r="J77" s="10"/>
    </row>
    <row r="78" spans="1:10" s="3" customFormat="1" ht="15.95" customHeight="1">
      <c r="A78" s="4" t="s">
        <v>20</v>
      </c>
      <c r="B78" s="5" t="s">
        <v>3</v>
      </c>
      <c r="C78" s="9">
        <v>101522376</v>
      </c>
      <c r="D78" s="9">
        <v>86990673.625397012</v>
      </c>
      <c r="E78" s="9">
        <v>7878498.5667390004</v>
      </c>
      <c r="F78" s="9">
        <v>2182296.5575979999</v>
      </c>
      <c r="G78" s="9">
        <v>1653805.082343</v>
      </c>
      <c r="H78" s="9">
        <v>2817102.1679229997</v>
      </c>
      <c r="J78" s="10"/>
    </row>
    <row r="79" spans="1:10" s="3" customFormat="1" ht="15.95" customHeight="1">
      <c r="A79" s="4" t="s">
        <v>20</v>
      </c>
      <c r="B79" s="5" t="s">
        <v>4</v>
      </c>
      <c r="C79" s="9">
        <v>92291568</v>
      </c>
      <c r="D79" s="9">
        <v>78741211.22310102</v>
      </c>
      <c r="E79" s="9">
        <v>7184640.4290509997</v>
      </c>
      <c r="F79" s="9">
        <v>2377017.8640379999</v>
      </c>
      <c r="G79" s="9">
        <v>1525845.4503789998</v>
      </c>
      <c r="H79" s="9">
        <v>2462853.0334310001</v>
      </c>
      <c r="J79" s="10"/>
    </row>
    <row r="80" spans="1:10" s="3" customFormat="1" ht="15.95" customHeight="1">
      <c r="A80" s="4" t="s">
        <v>20</v>
      </c>
      <c r="B80" s="5" t="s">
        <v>5</v>
      </c>
      <c r="C80" s="9">
        <v>109067921</v>
      </c>
      <c r="D80" s="9">
        <v>92788269.499942988</v>
      </c>
      <c r="E80" s="9">
        <v>8761537.799753001</v>
      </c>
      <c r="F80" s="9">
        <v>2804323.896001</v>
      </c>
      <c r="G80" s="9">
        <v>1787392.2099019999</v>
      </c>
      <c r="H80" s="9">
        <v>2926397.5944010001</v>
      </c>
      <c r="J80" s="10"/>
    </row>
    <row r="81" spans="1:10" s="3" customFormat="1" ht="15.95" customHeight="1">
      <c r="A81" s="4" t="s">
        <v>20</v>
      </c>
      <c r="B81" s="5" t="s">
        <v>6</v>
      </c>
      <c r="C81" s="9">
        <v>99739428</v>
      </c>
      <c r="D81" s="9">
        <v>85178303.233686998</v>
      </c>
      <c r="E81" s="9">
        <v>7880852.5997140007</v>
      </c>
      <c r="F81" s="9">
        <v>2479578.8745329999</v>
      </c>
      <c r="G81" s="9">
        <v>1460067.6123589999</v>
      </c>
      <c r="H81" s="9">
        <v>2740625.679707</v>
      </c>
      <c r="J81" s="10"/>
    </row>
    <row r="82" spans="1:10" s="3" customFormat="1" ht="15.95" customHeight="1">
      <c r="A82" s="4" t="s">
        <v>20</v>
      </c>
      <c r="B82" s="5" t="s">
        <v>7</v>
      </c>
      <c r="C82" s="9">
        <v>99567775</v>
      </c>
      <c r="D82" s="9">
        <v>84006332.227781013</v>
      </c>
      <c r="E82" s="9">
        <v>7640535.5716469996</v>
      </c>
      <c r="F82" s="9">
        <v>2696922.6534710005</v>
      </c>
      <c r="G82" s="9">
        <v>1528939.9834609998</v>
      </c>
      <c r="H82" s="9">
        <v>3695044.5636400003</v>
      </c>
      <c r="J82" s="10"/>
    </row>
    <row r="83" spans="1:10" s="3" customFormat="1" ht="15.95" customHeight="1">
      <c r="A83" s="4" t="s">
        <v>20</v>
      </c>
      <c r="B83" s="5" t="s">
        <v>8</v>
      </c>
      <c r="C83" s="9">
        <v>95026343</v>
      </c>
      <c r="D83" s="9">
        <v>82091550.542144984</v>
      </c>
      <c r="E83" s="9">
        <v>6133927.6880869996</v>
      </c>
      <c r="F83" s="9">
        <v>2656824.073936</v>
      </c>
      <c r="G83" s="9">
        <v>1125229.0019060001</v>
      </c>
      <c r="H83" s="9">
        <v>3018811.693926</v>
      </c>
      <c r="J83" s="10"/>
    </row>
    <row r="84" spans="1:10" s="3" customFormat="1" ht="15.95" customHeight="1">
      <c r="A84" s="4" t="s">
        <v>20</v>
      </c>
      <c r="B84" s="5" t="s">
        <v>9</v>
      </c>
      <c r="C84" s="9">
        <v>94802693</v>
      </c>
      <c r="D84" s="9">
        <v>83529830.396489009</v>
      </c>
      <c r="E84" s="9">
        <v>4595099.5700479997</v>
      </c>
      <c r="F84" s="9">
        <v>2389395.5947449999</v>
      </c>
      <c r="G84" s="9">
        <v>1020283.8916459999</v>
      </c>
      <c r="H84" s="9">
        <v>3268083.5470720003</v>
      </c>
      <c r="J84" s="10"/>
    </row>
    <row r="85" spans="1:10" s="3" customFormat="1" ht="15.95" customHeight="1">
      <c r="A85" s="4" t="s">
        <v>20</v>
      </c>
      <c r="B85" s="5" t="s">
        <v>10</v>
      </c>
      <c r="C85" s="9">
        <v>100301206</v>
      </c>
      <c r="D85" s="9">
        <v>87647209.464910999</v>
      </c>
      <c r="E85" s="9">
        <v>5818647.297836001</v>
      </c>
      <c r="F85" s="9">
        <v>2006577.2621220001</v>
      </c>
      <c r="G85" s="9">
        <v>1253126.130536</v>
      </c>
      <c r="H85" s="9">
        <v>3575645.8445949997</v>
      </c>
      <c r="J85" s="10"/>
    </row>
    <row r="86" spans="1:10" s="3" customFormat="1" ht="15.95" customHeight="1">
      <c r="A86" s="4" t="s">
        <v>20</v>
      </c>
      <c r="B86" s="5" t="s">
        <v>11</v>
      </c>
      <c r="C86" s="9">
        <v>89312699</v>
      </c>
      <c r="D86" s="9">
        <v>79152804.718482003</v>
      </c>
      <c r="E86" s="9">
        <v>4607144.1656270009</v>
      </c>
      <c r="F86" s="9">
        <v>2088720.3930170005</v>
      </c>
      <c r="G86" s="9">
        <v>976982.97729500011</v>
      </c>
      <c r="H86" s="9">
        <v>2487046.7455790001</v>
      </c>
      <c r="J86" s="10"/>
    </row>
    <row r="87" spans="1:10" s="3" customFormat="1" ht="15.95" customHeight="1">
      <c r="A87" s="4" t="s">
        <v>20</v>
      </c>
      <c r="B87" s="5" t="s">
        <v>12</v>
      </c>
      <c r="C87" s="9">
        <v>87451586</v>
      </c>
      <c r="D87" s="9">
        <v>78516731.219833985</v>
      </c>
      <c r="E87" s="9">
        <v>4788783.3401320018</v>
      </c>
      <c r="F87" s="9">
        <v>1402415.0934980002</v>
      </c>
      <c r="G87" s="9">
        <v>1174201.5098129997</v>
      </c>
      <c r="H87" s="9">
        <v>1569454.8367229998</v>
      </c>
      <c r="J87" s="10"/>
    </row>
    <row r="88" spans="1:10" s="3" customFormat="1" ht="15.95" customHeight="1">
      <c r="A88" s="4" t="s">
        <v>20</v>
      </c>
      <c r="B88" s="5" t="s">
        <v>13</v>
      </c>
      <c r="C88" s="9">
        <v>87681973</v>
      </c>
      <c r="D88" s="9">
        <v>76527545.154525995</v>
      </c>
      <c r="E88" s="9">
        <v>6318714.4691259991</v>
      </c>
      <c r="F88" s="9">
        <v>1535301.5599749999</v>
      </c>
      <c r="G88" s="9">
        <v>1228960.3800880001</v>
      </c>
      <c r="H88" s="9">
        <v>2071451.4362849998</v>
      </c>
      <c r="J88" s="10"/>
    </row>
    <row r="89" spans="1:10" s="3" customFormat="1" ht="15.95" customHeight="1">
      <c r="A89" s="4" t="s">
        <v>20</v>
      </c>
      <c r="B89" s="5" t="s">
        <v>14</v>
      </c>
      <c r="C89" s="9">
        <v>88928335</v>
      </c>
      <c r="D89" s="9">
        <v>75177807.574360982</v>
      </c>
      <c r="E89" s="9">
        <v>8898473.957076</v>
      </c>
      <c r="F89" s="9">
        <v>1294408.0965050003</v>
      </c>
      <c r="G89" s="9">
        <v>1630335.5630400002</v>
      </c>
      <c r="H89" s="9">
        <v>1927309.809018</v>
      </c>
      <c r="J89" s="10"/>
    </row>
    <row r="90" spans="1:10" s="3" customFormat="1" ht="15.95" customHeight="1">
      <c r="A90" s="4" t="s">
        <v>21</v>
      </c>
      <c r="B90" s="5" t="s">
        <v>3</v>
      </c>
      <c r="C90" s="9">
        <v>94734414</v>
      </c>
      <c r="D90" s="9">
        <v>81079748.879201993</v>
      </c>
      <c r="E90" s="9">
        <v>8264909.4188329997</v>
      </c>
      <c r="F90" s="9">
        <v>1446140.057391</v>
      </c>
      <c r="G90" s="9">
        <v>1744975.2229179998</v>
      </c>
      <c r="H90" s="9">
        <v>2198640.421656</v>
      </c>
      <c r="J90" s="10"/>
    </row>
    <row r="91" spans="1:10" s="3" customFormat="1" ht="15.95" customHeight="1">
      <c r="A91" s="4" t="s">
        <v>21</v>
      </c>
      <c r="B91" s="5" t="s">
        <v>4</v>
      </c>
      <c r="C91" s="9">
        <v>81571557</v>
      </c>
      <c r="D91" s="9">
        <v>69667305.354155988</v>
      </c>
      <c r="E91" s="9">
        <v>7511591.1004970009</v>
      </c>
      <c r="F91" s="9">
        <v>1192544.0386299998</v>
      </c>
      <c r="G91" s="9">
        <v>1149109.7104620002</v>
      </c>
      <c r="H91" s="9">
        <v>2051006.7962549999</v>
      </c>
      <c r="J91" s="10"/>
    </row>
    <row r="92" spans="1:10" s="3" customFormat="1" ht="15.95" customHeight="1">
      <c r="A92" s="4" t="s">
        <v>21</v>
      </c>
      <c r="B92" s="5" t="s">
        <v>5</v>
      </c>
      <c r="C92" s="9">
        <v>94324461</v>
      </c>
      <c r="D92" s="9">
        <v>79100457.689350009</v>
      </c>
      <c r="E92" s="9">
        <v>8800136.0237290002</v>
      </c>
      <c r="F92" s="9">
        <v>2133439.7160719996</v>
      </c>
      <c r="G92" s="9">
        <v>1323481.7164570002</v>
      </c>
      <c r="H92" s="9">
        <v>2966945.8543919995</v>
      </c>
      <c r="J92" s="10"/>
    </row>
    <row r="93" spans="1:10" s="3" customFormat="1" ht="15.95" customHeight="1">
      <c r="A93" s="4" t="s">
        <v>21</v>
      </c>
      <c r="B93" s="5" t="s">
        <v>6</v>
      </c>
      <c r="C93" s="9">
        <v>89488899</v>
      </c>
      <c r="D93" s="9">
        <v>74597229.373494014</v>
      </c>
      <c r="E93" s="9">
        <v>8138570.3066280009</v>
      </c>
      <c r="F93" s="9">
        <v>2783041.224653</v>
      </c>
      <c r="G93" s="9">
        <v>992425.3678629999</v>
      </c>
      <c r="H93" s="9">
        <v>2977632.7273619999</v>
      </c>
      <c r="J93" s="10"/>
    </row>
    <row r="94" spans="1:10" s="3" customFormat="1" ht="15.95" customHeight="1">
      <c r="A94" s="4" t="s">
        <v>21</v>
      </c>
      <c r="B94" s="5" t="s">
        <v>7</v>
      </c>
      <c r="C94" s="9">
        <v>86341973</v>
      </c>
      <c r="D94" s="9">
        <v>71020415.640404001</v>
      </c>
      <c r="E94" s="9">
        <v>7336277.5688359998</v>
      </c>
      <c r="F94" s="9">
        <v>3241065.3414650001</v>
      </c>
      <c r="G94" s="9">
        <v>1325098.8931700001</v>
      </c>
      <c r="H94" s="9">
        <v>3419115.5561250011</v>
      </c>
      <c r="J94" s="10"/>
    </row>
    <row r="95" spans="1:10" s="3" customFormat="1" ht="15.95" customHeight="1">
      <c r="A95" s="4" t="s">
        <v>21</v>
      </c>
      <c r="B95" s="5" t="s">
        <v>8</v>
      </c>
      <c r="C95" s="9">
        <v>79936228</v>
      </c>
      <c r="D95" s="9">
        <v>67992189.212488011</v>
      </c>
      <c r="E95" s="9">
        <v>5047276.0057320008</v>
      </c>
      <c r="F95" s="9">
        <v>2979171.5860059992</v>
      </c>
      <c r="G95" s="9">
        <v>1118688.7926130001</v>
      </c>
      <c r="H95" s="9">
        <v>2798902.4031610005</v>
      </c>
      <c r="J95" s="10"/>
    </row>
    <row r="96" spans="1:10" s="3" customFormat="1" ht="15.95" customHeight="1">
      <c r="A96" s="4" t="s">
        <v>21</v>
      </c>
      <c r="B96" s="5" t="s">
        <v>9</v>
      </c>
      <c r="C96" s="9">
        <v>77706606</v>
      </c>
      <c r="D96" s="9">
        <v>66024636.601833999</v>
      </c>
      <c r="E96" s="9">
        <v>5319447.6960540004</v>
      </c>
      <c r="F96" s="9">
        <v>2364956.6738739996</v>
      </c>
      <c r="G96" s="9">
        <v>1001415.4669380001</v>
      </c>
      <c r="H96" s="9">
        <f>2946697.5613+49452</f>
        <v>2996149.5613000002</v>
      </c>
      <c r="J96" s="10"/>
    </row>
    <row r="97" spans="1:10" s="3" customFormat="1" ht="15.95" customHeight="1">
      <c r="A97" s="4" t="s">
        <v>21</v>
      </c>
      <c r="B97" s="5" t="s">
        <v>10</v>
      </c>
      <c r="C97" s="9">
        <v>73442484</v>
      </c>
      <c r="D97" s="9">
        <v>60735668.895623997</v>
      </c>
      <c r="E97" s="9">
        <v>4275935.8063849993</v>
      </c>
      <c r="F97" s="9">
        <v>2839404.1112349997</v>
      </c>
      <c r="G97" s="9">
        <v>2489630.8101929999</v>
      </c>
      <c r="H97" s="9">
        <v>3101844.376563</v>
      </c>
      <c r="J97" s="10"/>
    </row>
    <row r="98" spans="1:10" s="3" customFormat="1" ht="15.95" customHeight="1">
      <c r="A98" s="4" t="s">
        <v>21</v>
      </c>
      <c r="B98" s="5">
        <v>9</v>
      </c>
      <c r="C98" s="9">
        <v>76190511</v>
      </c>
      <c r="D98" s="9">
        <v>64362619.642778002</v>
      </c>
      <c r="E98" s="9">
        <v>4146001.4779280005</v>
      </c>
      <c r="F98" s="9">
        <v>3297216.3614680003</v>
      </c>
      <c r="G98" s="9">
        <v>2359714.4452049993</v>
      </c>
      <c r="H98" s="9">
        <v>2024959.0726210002</v>
      </c>
      <c r="J98" s="10"/>
    </row>
    <row r="99" spans="1:10" s="3" customFormat="1" ht="15.95" customHeight="1">
      <c r="A99" s="4" t="s">
        <v>21</v>
      </c>
      <c r="B99" s="5">
        <v>10</v>
      </c>
      <c r="C99" s="9">
        <v>74736032</v>
      </c>
      <c r="D99" s="9">
        <v>63195590.893556006</v>
      </c>
      <c r="E99" s="9">
        <v>4730160.1217759997</v>
      </c>
      <c r="F99" s="9">
        <v>2756861.9186869995</v>
      </c>
      <c r="G99" s="9">
        <v>2128309.1444969997</v>
      </c>
      <c r="H99" s="9">
        <v>1925109.921484</v>
      </c>
      <c r="J99" s="10"/>
    </row>
    <row r="100" spans="1:10" s="3" customFormat="1" ht="15.95" customHeight="1">
      <c r="A100" s="4" t="s">
        <v>21</v>
      </c>
      <c r="B100" s="5">
        <v>11</v>
      </c>
      <c r="C100" s="9">
        <v>72312706</v>
      </c>
      <c r="D100" s="9">
        <v>59103023.574132994</v>
      </c>
      <c r="E100" s="9">
        <v>5413739.5304309987</v>
      </c>
      <c r="F100" s="9">
        <v>2712503.2260110001</v>
      </c>
      <c r="G100" s="9">
        <v>2977997.1013099998</v>
      </c>
      <c r="H100" s="9">
        <v>2105442.5681149997</v>
      </c>
      <c r="J100" s="10"/>
    </row>
    <row r="101" spans="1:10" s="3" customFormat="1" ht="15.95" customHeight="1">
      <c r="A101" s="4" t="s">
        <v>21</v>
      </c>
      <c r="B101" s="5">
        <v>12</v>
      </c>
      <c r="C101" s="9">
        <v>62252444</v>
      </c>
      <c r="D101" s="9">
        <v>45736383.976011999</v>
      </c>
      <c r="E101" s="9">
        <v>6148982.8042249987</v>
      </c>
      <c r="F101" s="9">
        <v>1667781.5649300001</v>
      </c>
      <c r="G101" s="9">
        <v>6003455.8313359991</v>
      </c>
      <c r="H101" s="9">
        <v>2695839.8234970002</v>
      </c>
      <c r="J101" s="10"/>
    </row>
    <row r="102" spans="1:10" s="3" customFormat="1" ht="15.95" customHeight="1">
      <c r="A102" s="4" t="s">
        <v>25</v>
      </c>
      <c r="B102" s="5" t="s">
        <v>3</v>
      </c>
      <c r="C102" s="9">
        <v>63645889</v>
      </c>
      <c r="D102" s="9">
        <v>47296407.559909999</v>
      </c>
      <c r="E102" s="9">
        <v>6823251.633014001</v>
      </c>
      <c r="F102" s="9">
        <v>1032338.8866709998</v>
      </c>
      <c r="G102" s="9">
        <v>5889830.9286399996</v>
      </c>
      <c r="H102" s="9">
        <v>2604059.9917649995</v>
      </c>
      <c r="J102" s="10"/>
    </row>
    <row r="103" spans="1:10" s="3" customFormat="1" ht="15.95" customHeight="1">
      <c r="A103" s="4" t="s">
        <v>25</v>
      </c>
      <c r="B103" s="5" t="s">
        <v>4</v>
      </c>
      <c r="C103" s="9">
        <v>64421308</v>
      </c>
      <c r="D103" s="9">
        <v>47676081.883232005</v>
      </c>
      <c r="E103" s="9">
        <v>5978102.3061770005</v>
      </c>
      <c r="F103" s="9">
        <v>1330441.6631740001</v>
      </c>
      <c r="G103" s="9">
        <v>6977205.4274299992</v>
      </c>
      <c r="H103" s="9">
        <v>2459476.7199870003</v>
      </c>
      <c r="J103" s="10"/>
    </row>
    <row r="104" spans="1:10" s="3" customFormat="1" ht="15.95" customHeight="1">
      <c r="A104" s="4" t="s">
        <v>25</v>
      </c>
      <c r="B104" s="5" t="s">
        <v>5</v>
      </c>
      <c r="C104" s="9">
        <v>63332010</v>
      </c>
      <c r="D104" s="9">
        <v>48691789.798704997</v>
      </c>
      <c r="E104" s="9">
        <v>5433238.8411400011</v>
      </c>
      <c r="F104" s="9">
        <v>1501734.8616820001</v>
      </c>
      <c r="G104" s="9">
        <v>6579183.5422249995</v>
      </c>
      <c r="H104" s="9">
        <v>1126062.956248</v>
      </c>
      <c r="J104" s="10"/>
    </row>
    <row r="105" spans="1:10" s="3" customFormat="1" ht="15.95" customHeight="1">
      <c r="A105" s="4" t="s">
        <v>25</v>
      </c>
      <c r="B105" s="5" t="s">
        <v>6</v>
      </c>
      <c r="C105" s="9">
        <v>71401386</v>
      </c>
      <c r="D105" s="9">
        <v>50612116.445730008</v>
      </c>
      <c r="E105" s="9">
        <v>5323588.9220719999</v>
      </c>
      <c r="F105" s="9">
        <v>2023143.4339380001</v>
      </c>
      <c r="G105" s="9">
        <v>10948961.493532002</v>
      </c>
      <c r="H105" s="9">
        <v>2493575.7047279999</v>
      </c>
      <c r="J105" s="10"/>
    </row>
    <row r="106" spans="1:10" s="3" customFormat="1" ht="15.95" customHeight="1">
      <c r="A106" s="4" t="s">
        <v>25</v>
      </c>
      <c r="B106" s="5" t="s">
        <v>7</v>
      </c>
      <c r="C106" s="11">
        <f>+D106+E106+F106+G106+H106</f>
        <v>80854582</v>
      </c>
      <c r="D106" s="11">
        <v>58214540</v>
      </c>
      <c r="E106" s="11">
        <v>5742586</v>
      </c>
      <c r="F106" s="11">
        <v>3053225</v>
      </c>
      <c r="G106" s="11">
        <v>11153008</v>
      </c>
      <c r="H106" s="11">
        <v>2691223</v>
      </c>
      <c r="J106" s="10"/>
    </row>
    <row r="107" spans="1:10" s="3" customFormat="1" ht="15.95" customHeight="1">
      <c r="A107" s="4" t="s">
        <v>25</v>
      </c>
      <c r="B107" s="5" t="s">
        <v>8</v>
      </c>
      <c r="C107" s="11">
        <f t="shared" ref="C107:C170" si="0">+D107+E107+F107+G107+H107</f>
        <v>70724109</v>
      </c>
      <c r="D107" s="11">
        <v>52137865</v>
      </c>
      <c r="E107" s="11">
        <v>4976468</v>
      </c>
      <c r="F107" s="11">
        <v>2192663</v>
      </c>
      <c r="G107" s="11">
        <v>8953749</v>
      </c>
      <c r="H107" s="11">
        <v>2463364</v>
      </c>
      <c r="J107" s="10"/>
    </row>
    <row r="108" spans="1:10" s="3" customFormat="1" ht="15.95" customHeight="1">
      <c r="A108" s="4" t="s">
        <v>25</v>
      </c>
      <c r="B108" s="5" t="s">
        <v>9</v>
      </c>
      <c r="C108" s="11">
        <f t="shared" si="0"/>
        <v>74094422</v>
      </c>
      <c r="D108" s="11">
        <v>56742712</v>
      </c>
      <c r="E108" s="11">
        <v>5634280</v>
      </c>
      <c r="F108" s="11">
        <v>3091372</v>
      </c>
      <c r="G108" s="11">
        <v>6693274</v>
      </c>
      <c r="H108" s="11">
        <v>1932784</v>
      </c>
      <c r="J108" s="10"/>
    </row>
    <row r="109" spans="1:10" s="3" customFormat="1" ht="15.95" customHeight="1">
      <c r="A109" s="4" t="s">
        <v>25</v>
      </c>
      <c r="B109" s="5" t="s">
        <v>10</v>
      </c>
      <c r="C109" s="11">
        <f t="shared" si="0"/>
        <v>70497963</v>
      </c>
      <c r="D109" s="11">
        <v>58026032</v>
      </c>
      <c r="E109" s="11">
        <v>5337579</v>
      </c>
      <c r="F109" s="11">
        <v>2814414</v>
      </c>
      <c r="G109" s="11">
        <v>3296279</v>
      </c>
      <c r="H109" s="11">
        <v>1023659</v>
      </c>
      <c r="J109" s="10"/>
    </row>
    <row r="110" spans="1:10" s="3" customFormat="1" ht="15.95" customHeight="1">
      <c r="A110" s="4" t="s">
        <v>25</v>
      </c>
      <c r="B110" s="5" t="s">
        <v>11</v>
      </c>
      <c r="C110" s="11">
        <f t="shared" si="0"/>
        <v>67908019</v>
      </c>
      <c r="D110" s="11">
        <v>57636580</v>
      </c>
      <c r="E110" s="11">
        <v>4416083</v>
      </c>
      <c r="F110" s="11">
        <v>2074308</v>
      </c>
      <c r="G110" s="11">
        <v>2657370</v>
      </c>
      <c r="H110" s="11">
        <v>1123678</v>
      </c>
      <c r="J110" s="10"/>
    </row>
    <row r="111" spans="1:10" s="3" customFormat="1" ht="15.95" customHeight="1">
      <c r="A111" s="4" t="s">
        <v>25</v>
      </c>
      <c r="B111" s="5" t="s">
        <v>12</v>
      </c>
      <c r="C111" s="11">
        <f t="shared" si="0"/>
        <v>78465019</v>
      </c>
      <c r="D111" s="11">
        <v>66975760</v>
      </c>
      <c r="E111" s="11">
        <v>5133267</v>
      </c>
      <c r="F111" s="11">
        <v>2010041</v>
      </c>
      <c r="G111" s="11">
        <v>1644009</v>
      </c>
      <c r="H111" s="11">
        <v>2701942</v>
      </c>
      <c r="J111" s="10"/>
    </row>
    <row r="112" spans="1:10" s="3" customFormat="1" ht="15.95" customHeight="1">
      <c r="A112" s="4" t="s">
        <v>25</v>
      </c>
      <c r="B112" s="5" t="s">
        <v>13</v>
      </c>
      <c r="C112" s="11">
        <f t="shared" si="0"/>
        <v>71351518</v>
      </c>
      <c r="D112" s="11">
        <v>61662429</v>
      </c>
      <c r="E112" s="11">
        <v>4710609</v>
      </c>
      <c r="F112" s="11">
        <v>1619617</v>
      </c>
      <c r="G112" s="11">
        <v>2061738</v>
      </c>
      <c r="H112" s="11">
        <v>1297125</v>
      </c>
      <c r="J112" s="10"/>
    </row>
    <row r="113" spans="1:10" s="3" customFormat="1" ht="15.95" customHeight="1">
      <c r="A113" s="4" t="s">
        <v>25</v>
      </c>
      <c r="B113" s="5" t="s">
        <v>14</v>
      </c>
      <c r="C113" s="11">
        <f t="shared" si="0"/>
        <v>70357938</v>
      </c>
      <c r="D113" s="11">
        <v>59226539</v>
      </c>
      <c r="E113" s="11">
        <v>4723922</v>
      </c>
      <c r="F113" s="11">
        <v>1901067</v>
      </c>
      <c r="G113" s="11">
        <v>2177511</v>
      </c>
      <c r="H113" s="11">
        <v>2328899</v>
      </c>
      <c r="J113" s="10"/>
    </row>
    <row r="114" spans="1:10" s="3" customFormat="1" ht="15.95" customHeight="1">
      <c r="A114" s="4" t="s">
        <v>26</v>
      </c>
      <c r="B114" s="5" t="s">
        <v>3</v>
      </c>
      <c r="C114" s="11">
        <f t="shared" si="0"/>
        <v>67257334</v>
      </c>
      <c r="D114" s="11">
        <v>56713869</v>
      </c>
      <c r="E114" s="11">
        <v>4742530</v>
      </c>
      <c r="F114" s="11">
        <v>1435944</v>
      </c>
      <c r="G114" s="11">
        <v>2610062</v>
      </c>
      <c r="H114" s="11">
        <v>1754929</v>
      </c>
      <c r="J114" s="10"/>
    </row>
    <row r="115" spans="1:10" s="3" customFormat="1" ht="15.95" customHeight="1">
      <c r="A115" s="4" t="s">
        <v>26</v>
      </c>
      <c r="B115" s="5" t="s">
        <v>4</v>
      </c>
      <c r="C115" s="11">
        <f t="shared" si="0"/>
        <v>64832627</v>
      </c>
      <c r="D115" s="11">
        <v>56239253</v>
      </c>
      <c r="E115" s="11">
        <v>3782315</v>
      </c>
      <c r="F115" s="11">
        <v>1259423</v>
      </c>
      <c r="G115" s="11">
        <v>2115809</v>
      </c>
      <c r="H115" s="11">
        <v>1435827</v>
      </c>
      <c r="J115" s="10"/>
    </row>
    <row r="116" spans="1:10" s="3" customFormat="1" ht="15.95" customHeight="1">
      <c r="A116" s="4" t="s">
        <v>26</v>
      </c>
      <c r="B116" s="5" t="s">
        <v>5</v>
      </c>
      <c r="C116" s="11">
        <f t="shared" si="0"/>
        <v>74411167</v>
      </c>
      <c r="D116" s="11">
        <v>64806798</v>
      </c>
      <c r="E116" s="11">
        <v>4283081</v>
      </c>
      <c r="F116" s="11">
        <v>1407196</v>
      </c>
      <c r="G116" s="11">
        <v>2088672</v>
      </c>
      <c r="H116" s="11">
        <v>1825420</v>
      </c>
      <c r="J116" s="10"/>
    </row>
    <row r="117" spans="1:10" s="3" customFormat="1" ht="15.95" customHeight="1">
      <c r="A117" s="4" t="s">
        <v>26</v>
      </c>
      <c r="B117" s="5" t="s">
        <v>6</v>
      </c>
      <c r="C117" s="11">
        <f t="shared" si="0"/>
        <v>64055849</v>
      </c>
      <c r="D117" s="11">
        <v>55789250</v>
      </c>
      <c r="E117" s="11">
        <v>3960434</v>
      </c>
      <c r="F117" s="11">
        <v>1473734</v>
      </c>
      <c r="G117" s="11">
        <v>1693665</v>
      </c>
      <c r="H117" s="11">
        <v>1138766</v>
      </c>
      <c r="J117" s="10"/>
    </row>
    <row r="118" spans="1:10" s="3" customFormat="1" ht="15.95" customHeight="1">
      <c r="A118" s="4" t="s">
        <v>26</v>
      </c>
      <c r="B118" s="5" t="s">
        <v>7</v>
      </c>
      <c r="C118" s="11">
        <f t="shared" si="0"/>
        <v>65297510</v>
      </c>
      <c r="D118" s="11">
        <v>57230633</v>
      </c>
      <c r="E118" s="11">
        <v>2678378</v>
      </c>
      <c r="F118" s="11">
        <v>2035801</v>
      </c>
      <c r="G118" s="11">
        <v>1641875</v>
      </c>
      <c r="H118" s="11">
        <v>1710823</v>
      </c>
      <c r="J118" s="10"/>
    </row>
    <row r="119" spans="1:10" s="3" customFormat="1" ht="15.95" customHeight="1">
      <c r="A119" s="4" t="s">
        <v>26</v>
      </c>
      <c r="B119" s="5" t="s">
        <v>8</v>
      </c>
      <c r="C119" s="11">
        <f t="shared" si="0"/>
        <v>67172535</v>
      </c>
      <c r="D119" s="11">
        <v>59240687</v>
      </c>
      <c r="E119" s="11">
        <v>2190844</v>
      </c>
      <c r="F119" s="11">
        <v>2267313</v>
      </c>
      <c r="G119" s="11">
        <v>1870616</v>
      </c>
      <c r="H119" s="11">
        <v>1603075</v>
      </c>
      <c r="J119" s="10"/>
    </row>
    <row r="120" spans="1:10" s="3" customFormat="1" ht="15.95" customHeight="1">
      <c r="A120" s="4" t="s">
        <v>26</v>
      </c>
      <c r="B120" s="5" t="s">
        <v>9</v>
      </c>
      <c r="C120" s="11">
        <f t="shared" si="0"/>
        <v>64118534</v>
      </c>
      <c r="D120" s="11">
        <v>54926598</v>
      </c>
      <c r="E120" s="11">
        <v>3124457</v>
      </c>
      <c r="F120" s="11">
        <v>2630741</v>
      </c>
      <c r="G120" s="11">
        <v>1473007</v>
      </c>
      <c r="H120" s="11">
        <v>1963731</v>
      </c>
      <c r="J120" s="10"/>
    </row>
    <row r="121" spans="1:10" s="3" customFormat="1" ht="15.95" customHeight="1">
      <c r="A121" s="4" t="s">
        <v>26</v>
      </c>
      <c r="B121" s="5" t="s">
        <v>10</v>
      </c>
      <c r="C121" s="11">
        <f t="shared" si="0"/>
        <v>61793170</v>
      </c>
      <c r="D121" s="11">
        <v>53385072</v>
      </c>
      <c r="E121" s="11">
        <v>2643771</v>
      </c>
      <c r="F121" s="11">
        <v>1980638</v>
      </c>
      <c r="G121" s="11">
        <v>1644700</v>
      </c>
      <c r="H121" s="11">
        <v>2138989</v>
      </c>
      <c r="J121" s="10"/>
    </row>
    <row r="122" spans="1:10" s="3" customFormat="1" ht="15.95" customHeight="1">
      <c r="A122" s="4" t="s">
        <v>26</v>
      </c>
      <c r="B122" s="5" t="s">
        <v>11</v>
      </c>
      <c r="C122" s="11">
        <f t="shared" si="0"/>
        <v>59963159</v>
      </c>
      <c r="D122" s="11">
        <v>50070918</v>
      </c>
      <c r="E122" s="11">
        <v>3321110</v>
      </c>
      <c r="F122" s="11">
        <v>1675768</v>
      </c>
      <c r="G122" s="11">
        <v>2023932</v>
      </c>
      <c r="H122" s="11">
        <v>2871431</v>
      </c>
      <c r="J122" s="10"/>
    </row>
    <row r="123" spans="1:10" s="3" customFormat="1" ht="15.95" customHeight="1">
      <c r="A123" s="4" t="s">
        <v>26</v>
      </c>
      <c r="B123" s="5" t="s">
        <v>12</v>
      </c>
      <c r="C123" s="11">
        <f t="shared" si="0"/>
        <v>59942741</v>
      </c>
      <c r="D123" s="11">
        <v>50508642</v>
      </c>
      <c r="E123" s="11">
        <v>3440924</v>
      </c>
      <c r="F123" s="11">
        <v>1206044</v>
      </c>
      <c r="G123" s="11">
        <v>1868854</v>
      </c>
      <c r="H123" s="11">
        <v>2918277</v>
      </c>
      <c r="J123" s="10"/>
    </row>
    <row r="124" spans="1:10" s="3" customFormat="1" ht="15.95" customHeight="1">
      <c r="A124" s="4" t="s">
        <v>26</v>
      </c>
      <c r="B124" s="5" t="s">
        <v>13</v>
      </c>
      <c r="C124" s="11">
        <f t="shared" si="0"/>
        <v>54008925</v>
      </c>
      <c r="D124" s="11">
        <v>45702439</v>
      </c>
      <c r="E124" s="11">
        <v>2382869</v>
      </c>
      <c r="F124" s="11">
        <v>931946</v>
      </c>
      <c r="G124" s="11">
        <v>2238774</v>
      </c>
      <c r="H124" s="11">
        <v>2752897</v>
      </c>
      <c r="J124" s="10"/>
    </row>
    <row r="125" spans="1:10" s="3" customFormat="1" ht="15.95" customHeight="1">
      <c r="A125" s="4" t="s">
        <v>26</v>
      </c>
      <c r="B125" s="5" t="s">
        <v>14</v>
      </c>
      <c r="C125" s="11">
        <f t="shared" si="0"/>
        <v>53975665</v>
      </c>
      <c r="D125" s="11">
        <v>44550383</v>
      </c>
      <c r="E125" s="11">
        <v>3753278</v>
      </c>
      <c r="F125" s="11">
        <v>1145879</v>
      </c>
      <c r="G125" s="11">
        <v>1441798</v>
      </c>
      <c r="H125" s="11">
        <v>3084327</v>
      </c>
      <c r="J125" s="10"/>
    </row>
    <row r="126" spans="1:10" s="3" customFormat="1" ht="15.95" customHeight="1">
      <c r="A126" s="4" t="s">
        <v>27</v>
      </c>
      <c r="B126" s="5" t="s">
        <v>3</v>
      </c>
      <c r="C126" s="11">
        <f t="shared" si="0"/>
        <v>51449394</v>
      </c>
      <c r="D126" s="11">
        <v>43453666</v>
      </c>
      <c r="E126" s="11">
        <v>3462364</v>
      </c>
      <c r="F126" s="11">
        <v>848444</v>
      </c>
      <c r="G126" s="11">
        <v>2424263</v>
      </c>
      <c r="H126" s="11">
        <v>1260657</v>
      </c>
      <c r="J126" s="10"/>
    </row>
    <row r="127" spans="1:10" s="3" customFormat="1" ht="15.95" customHeight="1">
      <c r="A127" s="4" t="s">
        <v>27</v>
      </c>
      <c r="B127" s="5" t="s">
        <v>4</v>
      </c>
      <c r="C127" s="11">
        <f t="shared" si="0"/>
        <v>45403412</v>
      </c>
      <c r="D127" s="11">
        <v>38965283</v>
      </c>
      <c r="E127" s="11">
        <v>2056571</v>
      </c>
      <c r="F127" s="11">
        <v>812200</v>
      </c>
      <c r="G127" s="11">
        <v>2206920</v>
      </c>
      <c r="H127" s="11">
        <v>1362438</v>
      </c>
      <c r="J127" s="10"/>
    </row>
    <row r="128" spans="1:10" s="3" customFormat="1" ht="15.95" customHeight="1">
      <c r="A128" s="4" t="s">
        <v>27</v>
      </c>
      <c r="B128" s="5" t="s">
        <v>5</v>
      </c>
      <c r="C128" s="11">
        <f t="shared" si="0"/>
        <v>51641803</v>
      </c>
      <c r="D128" s="11">
        <v>47340394</v>
      </c>
      <c r="E128" s="11">
        <v>1278384</v>
      </c>
      <c r="F128" s="11">
        <v>978360</v>
      </c>
      <c r="G128" s="11">
        <v>575531</v>
      </c>
      <c r="H128" s="11">
        <v>1469134</v>
      </c>
      <c r="J128" s="10"/>
    </row>
    <row r="129" spans="1:10" s="3" customFormat="1" ht="15.95" customHeight="1">
      <c r="A129" s="4" t="s">
        <v>27</v>
      </c>
      <c r="B129" s="5" t="s">
        <v>6</v>
      </c>
      <c r="C129" s="11">
        <f t="shared" si="0"/>
        <v>51159648</v>
      </c>
      <c r="D129" s="11">
        <v>46725850</v>
      </c>
      <c r="E129" s="11">
        <v>1267493</v>
      </c>
      <c r="F129" s="11">
        <v>1229608</v>
      </c>
      <c r="G129" s="11">
        <v>1108462</v>
      </c>
      <c r="H129" s="11">
        <v>828235</v>
      </c>
      <c r="J129" s="10"/>
    </row>
    <row r="130" spans="1:10" s="3" customFormat="1" ht="15.95" customHeight="1">
      <c r="A130" s="4" t="s">
        <v>27</v>
      </c>
      <c r="B130" s="5" t="s">
        <v>7</v>
      </c>
      <c r="C130" s="11">
        <f t="shared" si="0"/>
        <v>55343979</v>
      </c>
      <c r="D130" s="11">
        <v>50752731</v>
      </c>
      <c r="E130" s="11">
        <v>1291038</v>
      </c>
      <c r="F130" s="11">
        <v>1199012</v>
      </c>
      <c r="G130" s="11">
        <v>1473449</v>
      </c>
      <c r="H130" s="11">
        <v>627749</v>
      </c>
      <c r="J130" s="10"/>
    </row>
    <row r="131" spans="1:10" s="3" customFormat="1" ht="15.95" customHeight="1">
      <c r="A131" s="4" t="s">
        <v>27</v>
      </c>
      <c r="B131" s="5" t="s">
        <v>8</v>
      </c>
      <c r="C131" s="11">
        <f t="shared" si="0"/>
        <v>54245171</v>
      </c>
      <c r="D131" s="11">
        <v>49790990</v>
      </c>
      <c r="E131" s="11">
        <v>1182992</v>
      </c>
      <c r="F131" s="11">
        <v>1196239</v>
      </c>
      <c r="G131" s="11">
        <v>1397217</v>
      </c>
      <c r="H131" s="11">
        <v>677733</v>
      </c>
      <c r="J131" s="10"/>
    </row>
    <row r="132" spans="1:10" s="3" customFormat="1" ht="15.95" customHeight="1">
      <c r="A132" s="4" t="s">
        <v>27</v>
      </c>
      <c r="B132" s="5" t="s">
        <v>9</v>
      </c>
      <c r="C132" s="11">
        <f t="shared" si="0"/>
        <v>56978682</v>
      </c>
      <c r="D132" s="11">
        <v>50981213</v>
      </c>
      <c r="E132" s="11">
        <v>1426534</v>
      </c>
      <c r="F132" s="11">
        <v>1546048</v>
      </c>
      <c r="G132" s="11">
        <v>2400532</v>
      </c>
      <c r="H132" s="11">
        <v>624355</v>
      </c>
      <c r="J132" s="10"/>
    </row>
    <row r="133" spans="1:10" s="3" customFormat="1" ht="15.95" customHeight="1">
      <c r="A133" s="4" t="s">
        <v>27</v>
      </c>
      <c r="B133" s="5" t="s">
        <v>10</v>
      </c>
      <c r="C133" s="11">
        <f t="shared" si="0"/>
        <v>53726739</v>
      </c>
      <c r="D133" s="11">
        <v>47573357</v>
      </c>
      <c r="E133" s="11">
        <v>1948452</v>
      </c>
      <c r="F133" s="11">
        <v>2039728</v>
      </c>
      <c r="G133" s="11">
        <v>1237017</v>
      </c>
      <c r="H133" s="11">
        <v>928185</v>
      </c>
      <c r="J133" s="10"/>
    </row>
    <row r="134" spans="1:10" s="3" customFormat="1" ht="15.95" customHeight="1">
      <c r="A134" s="4" t="s">
        <v>27</v>
      </c>
      <c r="B134" s="5" t="s">
        <v>11</v>
      </c>
      <c r="C134" s="11">
        <f t="shared" si="0"/>
        <v>50399310</v>
      </c>
      <c r="D134" s="11">
        <v>46069060</v>
      </c>
      <c r="E134" s="11">
        <v>1043261</v>
      </c>
      <c r="F134" s="11">
        <v>1265848</v>
      </c>
      <c r="G134" s="11">
        <v>1167892</v>
      </c>
      <c r="H134" s="11">
        <v>853249</v>
      </c>
      <c r="J134" s="10"/>
    </row>
    <row r="135" spans="1:10" s="3" customFormat="1" ht="15.95" customHeight="1">
      <c r="A135" s="4" t="s">
        <v>27</v>
      </c>
      <c r="B135" s="5" t="s">
        <v>12</v>
      </c>
      <c r="C135" s="11">
        <f t="shared" si="0"/>
        <v>54099915</v>
      </c>
      <c r="D135" s="11">
        <v>46174559</v>
      </c>
      <c r="E135" s="11">
        <v>3313491</v>
      </c>
      <c r="F135" s="11">
        <v>1394553</v>
      </c>
      <c r="G135" s="11">
        <v>636179</v>
      </c>
      <c r="H135" s="11">
        <v>2581133</v>
      </c>
      <c r="J135" s="10"/>
    </row>
    <row r="136" spans="1:10" s="3" customFormat="1" ht="15.95" customHeight="1">
      <c r="A136" s="4" t="s">
        <v>27</v>
      </c>
      <c r="B136" s="5" t="s">
        <v>13</v>
      </c>
      <c r="C136" s="11">
        <f t="shared" si="0"/>
        <v>53852304</v>
      </c>
      <c r="D136" s="11">
        <v>47085948</v>
      </c>
      <c r="E136" s="11">
        <v>3221546</v>
      </c>
      <c r="F136" s="11">
        <v>1193114</v>
      </c>
      <c r="G136" s="11">
        <v>875666</v>
      </c>
      <c r="H136" s="11">
        <v>1476030</v>
      </c>
      <c r="J136" s="10"/>
    </row>
    <row r="137" spans="1:10" s="3" customFormat="1" ht="15.95" customHeight="1">
      <c r="A137" s="4" t="s">
        <v>27</v>
      </c>
      <c r="B137" s="5" t="s">
        <v>14</v>
      </c>
      <c r="C137" s="11">
        <f t="shared" si="0"/>
        <v>55655561</v>
      </c>
      <c r="D137" s="11">
        <v>48240102</v>
      </c>
      <c r="E137" s="11">
        <v>3763610</v>
      </c>
      <c r="F137" s="11">
        <v>1127985</v>
      </c>
      <c r="G137" s="11">
        <v>1321909</v>
      </c>
      <c r="H137" s="11">
        <v>1201955</v>
      </c>
      <c r="J137" s="10"/>
    </row>
    <row r="138" spans="1:10" s="3" customFormat="1" ht="15.95" customHeight="1">
      <c r="A138" s="4" t="s">
        <v>28</v>
      </c>
      <c r="B138" s="5" t="s">
        <v>3</v>
      </c>
      <c r="C138" s="11">
        <f t="shared" si="0"/>
        <v>59818992</v>
      </c>
      <c r="D138" s="11">
        <v>52931485</v>
      </c>
      <c r="E138" s="11">
        <v>2770114</v>
      </c>
      <c r="F138" s="11">
        <v>1214555</v>
      </c>
      <c r="G138" s="11">
        <v>1733589</v>
      </c>
      <c r="H138" s="11">
        <v>1169249</v>
      </c>
      <c r="J138" s="10"/>
    </row>
    <row r="139" spans="1:10" s="3" customFormat="1" ht="15.95" customHeight="1">
      <c r="A139" s="4" t="s">
        <v>28</v>
      </c>
      <c r="B139" s="5" t="s">
        <v>4</v>
      </c>
      <c r="C139" s="11">
        <f t="shared" si="0"/>
        <v>56336045</v>
      </c>
      <c r="D139" s="11">
        <v>49332215</v>
      </c>
      <c r="E139" s="11">
        <v>3072464</v>
      </c>
      <c r="F139" s="11">
        <v>1377958</v>
      </c>
      <c r="G139" s="11">
        <v>1590486</v>
      </c>
      <c r="H139" s="11">
        <v>962922</v>
      </c>
      <c r="J139" s="10"/>
    </row>
    <row r="140" spans="1:10" s="3" customFormat="1" ht="15.95" customHeight="1">
      <c r="A140" s="4" t="s">
        <v>28</v>
      </c>
      <c r="B140" s="5" t="s">
        <v>5</v>
      </c>
      <c r="C140" s="11">
        <f t="shared" si="0"/>
        <v>54403186</v>
      </c>
      <c r="D140" s="11">
        <v>48078209</v>
      </c>
      <c r="E140" s="11">
        <v>2518460</v>
      </c>
      <c r="F140" s="11">
        <v>1547066</v>
      </c>
      <c r="G140" s="11">
        <v>1736719</v>
      </c>
      <c r="H140" s="11">
        <v>522732</v>
      </c>
      <c r="J140" s="10"/>
    </row>
    <row r="141" spans="1:10" s="3" customFormat="1" ht="15.95" customHeight="1">
      <c r="A141" s="4" t="s">
        <v>28</v>
      </c>
      <c r="B141" s="5" t="s">
        <v>6</v>
      </c>
      <c r="C141" s="11">
        <f t="shared" si="0"/>
        <v>55209826</v>
      </c>
      <c r="D141" s="11">
        <v>49743020</v>
      </c>
      <c r="E141" s="11">
        <v>1380995</v>
      </c>
      <c r="F141" s="11">
        <v>1633492</v>
      </c>
      <c r="G141" s="11">
        <v>1775049</v>
      </c>
      <c r="H141" s="11">
        <v>677270</v>
      </c>
      <c r="J141" s="10"/>
    </row>
    <row r="142" spans="1:10" s="3" customFormat="1" ht="15.95" customHeight="1">
      <c r="A142" s="4" t="s">
        <v>28</v>
      </c>
      <c r="B142" s="5" t="s">
        <v>7</v>
      </c>
      <c r="C142" s="11">
        <f t="shared" si="0"/>
        <v>57445414</v>
      </c>
      <c r="D142" s="11">
        <v>50806962</v>
      </c>
      <c r="E142" s="11">
        <v>1905404</v>
      </c>
      <c r="F142" s="11">
        <v>1536410</v>
      </c>
      <c r="G142" s="11">
        <v>2248114</v>
      </c>
      <c r="H142" s="11">
        <v>948524</v>
      </c>
      <c r="J142" s="10"/>
    </row>
    <row r="143" spans="1:10" s="3" customFormat="1" ht="15.95" customHeight="1">
      <c r="A143" s="4" t="s">
        <v>28</v>
      </c>
      <c r="B143" s="5" t="s">
        <v>8</v>
      </c>
      <c r="C143" s="11">
        <f t="shared" si="0"/>
        <v>58077222</v>
      </c>
      <c r="D143" s="11">
        <v>52444895</v>
      </c>
      <c r="E143" s="11">
        <v>1220157</v>
      </c>
      <c r="F143" s="11">
        <v>1057784</v>
      </c>
      <c r="G143" s="11">
        <v>1861580</v>
      </c>
      <c r="H143" s="11">
        <v>1492806</v>
      </c>
      <c r="J143" s="10"/>
    </row>
    <row r="144" spans="1:10" s="3" customFormat="1" ht="15.95" customHeight="1">
      <c r="A144" s="4" t="s">
        <v>28</v>
      </c>
      <c r="B144" s="5" t="s">
        <v>9</v>
      </c>
      <c r="C144" s="11">
        <f t="shared" si="0"/>
        <v>63419807</v>
      </c>
      <c r="D144" s="11">
        <v>56258040</v>
      </c>
      <c r="E144" s="11">
        <v>1797827</v>
      </c>
      <c r="F144" s="11">
        <v>1672884</v>
      </c>
      <c r="G144" s="11">
        <v>2630975</v>
      </c>
      <c r="H144" s="11">
        <v>1060081</v>
      </c>
      <c r="J144" s="10"/>
    </row>
    <row r="145" spans="1:10" s="3" customFormat="1" ht="15.95" customHeight="1">
      <c r="A145" s="4" t="s">
        <v>28</v>
      </c>
      <c r="B145" s="5" t="s">
        <v>10</v>
      </c>
      <c r="C145" s="11">
        <f t="shared" si="0"/>
        <v>58675525</v>
      </c>
      <c r="D145" s="11">
        <v>50696841</v>
      </c>
      <c r="E145" s="11">
        <v>2492836</v>
      </c>
      <c r="F145" s="11">
        <v>2044520</v>
      </c>
      <c r="G145" s="11">
        <v>2862034</v>
      </c>
      <c r="H145" s="11">
        <v>579294</v>
      </c>
      <c r="J145" s="10"/>
    </row>
    <row r="146" spans="1:10" s="3" customFormat="1" ht="15.95" customHeight="1">
      <c r="A146" s="4" t="s">
        <v>28</v>
      </c>
      <c r="B146" s="5" t="s">
        <v>11</v>
      </c>
      <c r="C146" s="11">
        <f t="shared" si="0"/>
        <v>53364590</v>
      </c>
      <c r="D146" s="11">
        <v>46682723</v>
      </c>
      <c r="E146" s="11">
        <v>2126085</v>
      </c>
      <c r="F146" s="11">
        <v>1382084</v>
      </c>
      <c r="G146" s="11">
        <v>2534741</v>
      </c>
      <c r="H146" s="11">
        <v>638957</v>
      </c>
      <c r="J146" s="10"/>
    </row>
    <row r="147" spans="1:10" s="3" customFormat="1" ht="15.95" customHeight="1">
      <c r="A147" s="4" t="s">
        <v>28</v>
      </c>
      <c r="B147" s="5" t="s">
        <v>12</v>
      </c>
      <c r="C147" s="11">
        <f t="shared" si="0"/>
        <v>56049420</v>
      </c>
      <c r="D147" s="11">
        <v>48855504</v>
      </c>
      <c r="E147" s="11">
        <v>2569154</v>
      </c>
      <c r="F147" s="11">
        <v>1428968</v>
      </c>
      <c r="G147" s="11">
        <v>2457239</v>
      </c>
      <c r="H147" s="11">
        <v>738555</v>
      </c>
      <c r="J147" s="10"/>
    </row>
    <row r="148" spans="1:10" s="3" customFormat="1" ht="15.95" customHeight="1">
      <c r="A148" s="4" t="s">
        <v>28</v>
      </c>
      <c r="B148" s="5" t="s">
        <v>13</v>
      </c>
      <c r="C148" s="11">
        <f t="shared" si="0"/>
        <v>55899619</v>
      </c>
      <c r="D148" s="11">
        <v>47044749</v>
      </c>
      <c r="E148" s="11">
        <v>2823214</v>
      </c>
      <c r="F148" s="11">
        <v>1680323</v>
      </c>
      <c r="G148" s="11">
        <v>3011388</v>
      </c>
      <c r="H148" s="11">
        <v>1339945</v>
      </c>
      <c r="J148" s="10"/>
    </row>
    <row r="149" spans="1:10" s="3" customFormat="1" ht="15.95" customHeight="1">
      <c r="A149" s="4" t="s">
        <v>28</v>
      </c>
      <c r="B149" s="5" t="s">
        <v>14</v>
      </c>
      <c r="C149" s="11">
        <f t="shared" si="0"/>
        <v>53103783</v>
      </c>
      <c r="D149" s="11">
        <v>46480178</v>
      </c>
      <c r="E149" s="11">
        <v>2471673</v>
      </c>
      <c r="F149" s="11">
        <v>1058269</v>
      </c>
      <c r="G149" s="11">
        <v>2553700</v>
      </c>
      <c r="H149" s="11">
        <v>539963</v>
      </c>
      <c r="J149" s="10"/>
    </row>
    <row r="150" spans="1:10" s="3" customFormat="1" ht="15.95" customHeight="1">
      <c r="A150" s="4" t="s">
        <v>29</v>
      </c>
      <c r="B150" s="5" t="s">
        <v>3</v>
      </c>
      <c r="C150" s="11">
        <f t="shared" si="0"/>
        <v>57391073</v>
      </c>
      <c r="D150" s="11">
        <v>50382003</v>
      </c>
      <c r="E150" s="11">
        <v>2851697</v>
      </c>
      <c r="F150" s="11">
        <v>1194488</v>
      </c>
      <c r="G150" s="11">
        <v>2468588</v>
      </c>
      <c r="H150" s="11">
        <v>494297</v>
      </c>
      <c r="J150" s="10"/>
    </row>
    <row r="151" spans="1:10" s="3" customFormat="1" ht="15.95" customHeight="1">
      <c r="A151" s="4" t="s">
        <v>29</v>
      </c>
      <c r="B151" s="5" t="s">
        <v>4</v>
      </c>
      <c r="C151" s="11">
        <f t="shared" si="0"/>
        <v>52619357</v>
      </c>
      <c r="D151" s="11">
        <v>46144711</v>
      </c>
      <c r="E151" s="11">
        <v>2319534</v>
      </c>
      <c r="F151" s="11">
        <v>1135285</v>
      </c>
      <c r="G151" s="11">
        <v>2333709</v>
      </c>
      <c r="H151" s="11">
        <v>686118</v>
      </c>
      <c r="J151" s="10"/>
    </row>
    <row r="152" spans="1:10" s="3" customFormat="1" ht="15.95" customHeight="1">
      <c r="A152" s="4" t="s">
        <v>29</v>
      </c>
      <c r="B152" s="5" t="s">
        <v>5</v>
      </c>
      <c r="C152" s="11">
        <f t="shared" si="0"/>
        <v>62478119</v>
      </c>
      <c r="D152" s="11">
        <v>53951551</v>
      </c>
      <c r="E152" s="11">
        <v>2599991</v>
      </c>
      <c r="F152" s="11">
        <v>1846472</v>
      </c>
      <c r="G152" s="11">
        <v>3118483</v>
      </c>
      <c r="H152" s="11">
        <v>961622</v>
      </c>
      <c r="J152" s="10"/>
    </row>
    <row r="153" spans="1:10" s="3" customFormat="1" ht="15.95" customHeight="1">
      <c r="A153" s="4" t="s">
        <v>29</v>
      </c>
      <c r="B153" s="5" t="s">
        <v>6</v>
      </c>
      <c r="C153" s="11">
        <f t="shared" si="0"/>
        <v>63368709</v>
      </c>
      <c r="D153" s="11">
        <v>53125578</v>
      </c>
      <c r="E153" s="11">
        <v>3225689</v>
      </c>
      <c r="F153" s="11">
        <v>2034018</v>
      </c>
      <c r="G153" s="11">
        <v>3129309</v>
      </c>
      <c r="H153" s="11">
        <v>1854115</v>
      </c>
      <c r="J153" s="10"/>
    </row>
    <row r="154" spans="1:10" s="3" customFormat="1" ht="15.95" customHeight="1">
      <c r="A154" s="4" t="s">
        <v>29</v>
      </c>
      <c r="B154" s="5" t="s">
        <v>7</v>
      </c>
      <c r="C154" s="11">
        <f t="shared" si="0"/>
        <v>63771532</v>
      </c>
      <c r="D154" s="11">
        <v>55531109</v>
      </c>
      <c r="E154" s="11">
        <v>2663187</v>
      </c>
      <c r="F154" s="11">
        <v>1734826</v>
      </c>
      <c r="G154" s="11">
        <v>2063955</v>
      </c>
      <c r="H154" s="11">
        <v>1778455</v>
      </c>
      <c r="J154" s="10"/>
    </row>
    <row r="155" spans="1:10" s="3" customFormat="1" ht="15.95" customHeight="1">
      <c r="A155" s="4" t="s">
        <v>29</v>
      </c>
      <c r="B155" s="5" t="s">
        <v>8</v>
      </c>
      <c r="C155" s="11">
        <f t="shared" si="0"/>
        <v>62074467</v>
      </c>
      <c r="D155" s="11">
        <v>54022192</v>
      </c>
      <c r="E155" s="11">
        <v>2819694</v>
      </c>
      <c r="F155" s="11">
        <v>1589457</v>
      </c>
      <c r="G155" s="11">
        <v>2274118</v>
      </c>
      <c r="H155" s="11">
        <v>1369006</v>
      </c>
      <c r="J155" s="10"/>
    </row>
    <row r="156" spans="1:10" s="3" customFormat="1" ht="15.95" customHeight="1">
      <c r="A156" s="4" t="s">
        <v>29</v>
      </c>
      <c r="B156" s="5" t="s">
        <v>9</v>
      </c>
      <c r="C156" s="11">
        <f t="shared" si="0"/>
        <v>64178968</v>
      </c>
      <c r="D156" s="11">
        <v>55216320</v>
      </c>
      <c r="E156" s="11">
        <v>3190487</v>
      </c>
      <c r="F156" s="11">
        <v>1590117</v>
      </c>
      <c r="G156" s="11">
        <v>2385405</v>
      </c>
      <c r="H156" s="11">
        <v>1796639</v>
      </c>
      <c r="J156" s="10"/>
    </row>
    <row r="157" spans="1:10" s="3" customFormat="1" ht="15.95" customHeight="1">
      <c r="A157" s="4" t="s">
        <v>29</v>
      </c>
      <c r="B157" s="5" t="s">
        <v>10</v>
      </c>
      <c r="C157" s="11">
        <f t="shared" si="0"/>
        <v>60407683</v>
      </c>
      <c r="D157" s="11">
        <v>49247126</v>
      </c>
      <c r="E157" s="11">
        <v>3625398</v>
      </c>
      <c r="F157" s="11">
        <v>1068192</v>
      </c>
      <c r="G157" s="11">
        <v>2549392</v>
      </c>
      <c r="H157" s="11">
        <v>3917575</v>
      </c>
      <c r="J157" s="10"/>
    </row>
    <row r="158" spans="1:10" s="3" customFormat="1" ht="15.95" customHeight="1">
      <c r="A158" s="4" t="s">
        <v>29</v>
      </c>
      <c r="B158" s="5" t="s">
        <v>11</v>
      </c>
      <c r="C158" s="11">
        <f t="shared" si="0"/>
        <v>57488214</v>
      </c>
      <c r="D158" s="11">
        <v>50363731</v>
      </c>
      <c r="E158" s="11">
        <v>2648371</v>
      </c>
      <c r="F158" s="11">
        <v>1145358</v>
      </c>
      <c r="G158" s="11">
        <v>2276755</v>
      </c>
      <c r="H158" s="11">
        <v>1053999</v>
      </c>
      <c r="J158" s="10"/>
    </row>
    <row r="159" spans="1:10" s="3" customFormat="1" ht="15.95" customHeight="1">
      <c r="A159" s="4" t="s">
        <v>29</v>
      </c>
      <c r="B159" s="5" t="s">
        <v>12</v>
      </c>
      <c r="C159" s="11">
        <f t="shared" si="0"/>
        <v>55611332</v>
      </c>
      <c r="D159" s="11">
        <v>50250297</v>
      </c>
      <c r="E159" s="11">
        <v>1621081</v>
      </c>
      <c r="F159" s="11">
        <v>1095239</v>
      </c>
      <c r="G159" s="11">
        <v>1693797</v>
      </c>
      <c r="H159" s="11">
        <v>950918</v>
      </c>
      <c r="J159" s="10"/>
    </row>
    <row r="160" spans="1:10" s="3" customFormat="1" ht="15.95" customHeight="1">
      <c r="A160" s="4" t="s">
        <v>29</v>
      </c>
      <c r="B160" s="5" t="s">
        <v>13</v>
      </c>
      <c r="C160" s="11">
        <f t="shared" si="0"/>
        <v>49017247</v>
      </c>
      <c r="D160" s="11">
        <v>42981578</v>
      </c>
      <c r="E160" s="11">
        <v>1711369</v>
      </c>
      <c r="F160" s="11">
        <v>862098</v>
      </c>
      <c r="G160" s="11">
        <v>1897785</v>
      </c>
      <c r="H160" s="11">
        <v>1564417</v>
      </c>
      <c r="J160" s="10"/>
    </row>
    <row r="161" spans="1:10" s="3" customFormat="1" ht="15.95" customHeight="1">
      <c r="A161" s="4" t="s">
        <v>29</v>
      </c>
      <c r="B161" s="5" t="s">
        <v>14</v>
      </c>
      <c r="C161" s="11">
        <f t="shared" si="0"/>
        <v>52041656</v>
      </c>
      <c r="D161" s="11">
        <v>45007273</v>
      </c>
      <c r="E161" s="11">
        <v>2660860</v>
      </c>
      <c r="F161" s="11">
        <v>1237381</v>
      </c>
      <c r="G161" s="11">
        <v>1906694</v>
      </c>
      <c r="H161" s="11">
        <v>1229448</v>
      </c>
      <c r="J161" s="10"/>
    </row>
    <row r="162" spans="1:10" s="3" customFormat="1" ht="15.95" customHeight="1">
      <c r="A162" s="4" t="s">
        <v>30</v>
      </c>
      <c r="B162" s="5" t="s">
        <v>3</v>
      </c>
      <c r="C162" s="11">
        <f t="shared" si="0"/>
        <v>52886854</v>
      </c>
      <c r="D162" s="11">
        <v>44689462</v>
      </c>
      <c r="E162" s="11">
        <v>3848818</v>
      </c>
      <c r="F162" s="11">
        <v>1447117</v>
      </c>
      <c r="G162" s="11">
        <v>2146824</v>
      </c>
      <c r="H162" s="11">
        <v>754633</v>
      </c>
      <c r="J162" s="10"/>
    </row>
    <row r="163" spans="1:10" s="3" customFormat="1" ht="15.95" customHeight="1">
      <c r="A163" s="4" t="s">
        <v>30</v>
      </c>
      <c r="B163" s="5" t="s">
        <v>4</v>
      </c>
      <c r="C163" s="11">
        <f t="shared" si="0"/>
        <v>49598422</v>
      </c>
      <c r="D163" s="11">
        <v>43374688</v>
      </c>
      <c r="E163" s="11">
        <v>2832840</v>
      </c>
      <c r="F163" s="11">
        <v>1099712</v>
      </c>
      <c r="G163" s="11">
        <v>1494842</v>
      </c>
      <c r="H163" s="11">
        <v>796340</v>
      </c>
      <c r="J163" s="10"/>
    </row>
    <row r="164" spans="1:10" s="3" customFormat="1" ht="15.95" customHeight="1">
      <c r="A164" s="4" t="s">
        <v>30</v>
      </c>
      <c r="B164" s="5" t="s">
        <v>5</v>
      </c>
      <c r="C164" s="11">
        <f t="shared" si="0"/>
        <v>57398966</v>
      </c>
      <c r="D164" s="11">
        <v>49513586</v>
      </c>
      <c r="E164" s="11">
        <v>3091972</v>
      </c>
      <c r="F164" s="11">
        <v>1940002</v>
      </c>
      <c r="G164" s="11">
        <v>1876704</v>
      </c>
      <c r="H164" s="11">
        <v>976702</v>
      </c>
      <c r="J164" s="10"/>
    </row>
    <row r="165" spans="1:10" s="3" customFormat="1" ht="15.95" customHeight="1">
      <c r="A165" s="4" t="s">
        <v>30</v>
      </c>
      <c r="B165" s="5" t="s">
        <v>6</v>
      </c>
      <c r="C165" s="11">
        <f t="shared" si="0"/>
        <v>58528363</v>
      </c>
      <c r="D165" s="11">
        <v>51460538</v>
      </c>
      <c r="E165" s="11">
        <v>2577418</v>
      </c>
      <c r="F165" s="11">
        <v>2086768</v>
      </c>
      <c r="G165" s="11">
        <v>1633734</v>
      </c>
      <c r="H165" s="11">
        <v>769905</v>
      </c>
      <c r="J165" s="10"/>
    </row>
    <row r="166" spans="1:10" s="3" customFormat="1" ht="15.95" customHeight="1">
      <c r="A166" s="4" t="s">
        <v>30</v>
      </c>
      <c r="B166" s="5" t="s">
        <v>7</v>
      </c>
      <c r="C166" s="11">
        <f t="shared" si="0"/>
        <v>59813509</v>
      </c>
      <c r="D166" s="11">
        <v>51929216</v>
      </c>
      <c r="E166" s="11">
        <v>3435897</v>
      </c>
      <c r="F166" s="11">
        <v>2135259</v>
      </c>
      <c r="G166" s="11">
        <v>1492326</v>
      </c>
      <c r="H166" s="11">
        <v>820811</v>
      </c>
      <c r="J166" s="10"/>
    </row>
    <row r="167" spans="1:10" s="3" customFormat="1" ht="15.95" customHeight="1">
      <c r="A167" s="4" t="s">
        <v>30</v>
      </c>
      <c r="B167" s="5" t="s">
        <v>8</v>
      </c>
      <c r="C167" s="11">
        <f t="shared" si="0"/>
        <v>56545609</v>
      </c>
      <c r="D167" s="11">
        <v>48684191</v>
      </c>
      <c r="E167" s="11">
        <v>3232289</v>
      </c>
      <c r="F167" s="11">
        <v>1875629</v>
      </c>
      <c r="G167" s="11">
        <v>1657451</v>
      </c>
      <c r="H167" s="11">
        <v>1096049</v>
      </c>
      <c r="J167" s="10"/>
    </row>
    <row r="168" spans="1:10" s="3" customFormat="1" ht="15.95" customHeight="1">
      <c r="A168" s="4" t="s">
        <v>30</v>
      </c>
      <c r="B168" s="5" t="s">
        <v>9</v>
      </c>
      <c r="C168" s="11">
        <f t="shared" si="0"/>
        <v>54259151</v>
      </c>
      <c r="D168" s="11">
        <v>45954327</v>
      </c>
      <c r="E168" s="11">
        <v>2934409</v>
      </c>
      <c r="F168" s="11">
        <v>2000847</v>
      </c>
      <c r="G168" s="11">
        <v>1702589</v>
      </c>
      <c r="H168" s="11">
        <v>1666979</v>
      </c>
      <c r="J168" s="10"/>
    </row>
    <row r="169" spans="1:10" s="3" customFormat="1" ht="15.95" customHeight="1">
      <c r="A169" s="4" t="s">
        <v>30</v>
      </c>
      <c r="B169" s="5" t="s">
        <v>10</v>
      </c>
      <c r="C169" s="11">
        <f t="shared" si="0"/>
        <v>51665691</v>
      </c>
      <c r="D169" s="11">
        <v>45213318</v>
      </c>
      <c r="E169" s="11">
        <v>2661045</v>
      </c>
      <c r="F169" s="11">
        <v>1722541</v>
      </c>
      <c r="G169" s="11">
        <v>1099846</v>
      </c>
      <c r="H169" s="11">
        <v>968941</v>
      </c>
      <c r="J169" s="10"/>
    </row>
    <row r="170" spans="1:10" s="3" customFormat="1" ht="15.95" customHeight="1">
      <c r="A170" s="4" t="s">
        <v>30</v>
      </c>
      <c r="B170" s="5" t="s">
        <v>11</v>
      </c>
      <c r="C170" s="11">
        <f t="shared" si="0"/>
        <v>48760269</v>
      </c>
      <c r="D170" s="11">
        <v>41738443</v>
      </c>
      <c r="E170" s="11">
        <v>2379940</v>
      </c>
      <c r="F170" s="11">
        <v>1502041</v>
      </c>
      <c r="G170" s="11">
        <v>1841943</v>
      </c>
      <c r="H170" s="11">
        <v>1297902</v>
      </c>
      <c r="J170" s="10"/>
    </row>
    <row r="171" spans="1:10" s="3" customFormat="1" ht="15.95" customHeight="1">
      <c r="A171" s="4" t="s">
        <v>30</v>
      </c>
      <c r="B171" s="5" t="s">
        <v>12</v>
      </c>
      <c r="C171" s="11">
        <f t="shared" ref="C171:C192" si="1">+D171+E171+F171+G171+H171</f>
        <v>54796709</v>
      </c>
      <c r="D171" s="11">
        <v>46590081</v>
      </c>
      <c r="E171" s="11">
        <v>2339365</v>
      </c>
      <c r="F171" s="11">
        <v>1494287</v>
      </c>
      <c r="G171" s="11">
        <v>1958272</v>
      </c>
      <c r="H171" s="11">
        <v>2414704</v>
      </c>
      <c r="J171" s="10"/>
    </row>
    <row r="172" spans="1:10" s="3" customFormat="1" ht="15.95" customHeight="1">
      <c r="A172" s="4" t="s">
        <v>30</v>
      </c>
      <c r="B172" s="5" t="s">
        <v>13</v>
      </c>
      <c r="C172" s="11">
        <f t="shared" si="1"/>
        <v>53625440</v>
      </c>
      <c r="D172" s="11">
        <v>43687272</v>
      </c>
      <c r="E172" s="11">
        <v>3075766</v>
      </c>
      <c r="F172" s="11">
        <v>1326731</v>
      </c>
      <c r="G172" s="11">
        <v>1988701</v>
      </c>
      <c r="H172" s="11">
        <v>3546970</v>
      </c>
      <c r="J172" s="10"/>
    </row>
    <row r="173" spans="1:10" s="3" customFormat="1" ht="15.95" customHeight="1">
      <c r="A173" s="4" t="s">
        <v>30</v>
      </c>
      <c r="B173" s="5" t="s">
        <v>14</v>
      </c>
      <c r="C173" s="11">
        <f t="shared" si="1"/>
        <v>53943196</v>
      </c>
      <c r="D173" s="11">
        <v>45933296</v>
      </c>
      <c r="E173" s="11">
        <v>3024247</v>
      </c>
      <c r="F173" s="11">
        <v>1410645</v>
      </c>
      <c r="G173" s="11">
        <v>1836033</v>
      </c>
      <c r="H173" s="11">
        <v>1738975</v>
      </c>
      <c r="J173" s="10"/>
    </row>
    <row r="174" spans="1:10" s="3" customFormat="1" ht="15.95" customHeight="1">
      <c r="A174" s="4" t="s">
        <v>31</v>
      </c>
      <c r="B174" s="5" t="s">
        <v>3</v>
      </c>
      <c r="C174" s="11">
        <f t="shared" si="1"/>
        <v>56292098</v>
      </c>
      <c r="D174" s="11">
        <v>48461970</v>
      </c>
      <c r="E174" s="11">
        <v>2988389</v>
      </c>
      <c r="F174" s="11">
        <v>1503721</v>
      </c>
      <c r="G174" s="11">
        <v>1793957</v>
      </c>
      <c r="H174" s="11">
        <v>1544061</v>
      </c>
      <c r="J174" s="10"/>
    </row>
    <row r="175" spans="1:10" s="3" customFormat="1" ht="15.95" customHeight="1">
      <c r="A175" s="4" t="s">
        <v>31</v>
      </c>
      <c r="B175" s="5" t="s">
        <v>4</v>
      </c>
      <c r="C175" s="11">
        <f t="shared" si="1"/>
        <v>46180169</v>
      </c>
      <c r="D175" s="11">
        <v>41063879</v>
      </c>
      <c r="E175" s="11">
        <v>1624015</v>
      </c>
      <c r="F175" s="11">
        <v>1510023</v>
      </c>
      <c r="G175" s="11">
        <v>1474538</v>
      </c>
      <c r="H175" s="11">
        <v>507714</v>
      </c>
      <c r="J175" s="10"/>
    </row>
    <row r="176" spans="1:10" s="3" customFormat="1" ht="15.95" customHeight="1">
      <c r="A176" s="4" t="s">
        <v>31</v>
      </c>
      <c r="B176" s="5" t="s">
        <v>5</v>
      </c>
      <c r="C176" s="11">
        <f t="shared" si="1"/>
        <v>50778402</v>
      </c>
      <c r="D176" s="11">
        <v>43214642</v>
      </c>
      <c r="E176" s="11">
        <v>2264393</v>
      </c>
      <c r="F176" s="11">
        <v>1371874</v>
      </c>
      <c r="G176" s="11">
        <v>2669764</v>
      </c>
      <c r="H176" s="11">
        <v>1257729</v>
      </c>
      <c r="J176" s="10"/>
    </row>
    <row r="177" spans="1:10" s="3" customFormat="1" ht="15.95" customHeight="1">
      <c r="A177" s="4" t="s">
        <v>31</v>
      </c>
      <c r="B177" s="5" t="s">
        <v>6</v>
      </c>
      <c r="C177" s="11">
        <f t="shared" si="1"/>
        <v>50395400</v>
      </c>
      <c r="D177" s="11">
        <v>40894197</v>
      </c>
      <c r="E177" s="11">
        <v>2913476</v>
      </c>
      <c r="F177" s="11">
        <v>1912954</v>
      </c>
      <c r="G177" s="11">
        <v>3294222</v>
      </c>
      <c r="H177" s="11">
        <v>1380551</v>
      </c>
      <c r="J177" s="10"/>
    </row>
    <row r="178" spans="1:10" s="3" customFormat="1" ht="15.95" customHeight="1">
      <c r="A178" s="4" t="s">
        <v>31</v>
      </c>
      <c r="B178" s="5" t="s">
        <v>7</v>
      </c>
      <c r="C178" s="11">
        <f t="shared" si="1"/>
        <v>48639163</v>
      </c>
      <c r="D178" s="11">
        <v>35889115</v>
      </c>
      <c r="E178" s="11">
        <v>3635901</v>
      </c>
      <c r="F178" s="11">
        <v>1994492</v>
      </c>
      <c r="G178" s="11">
        <v>4522003</v>
      </c>
      <c r="H178" s="11">
        <v>2597652</v>
      </c>
      <c r="J178" s="10"/>
    </row>
    <row r="179" spans="1:10" s="3" customFormat="1" ht="15.95" customHeight="1">
      <c r="A179" s="4" t="s">
        <v>31</v>
      </c>
      <c r="B179" s="5" t="s">
        <v>8</v>
      </c>
      <c r="C179" s="11">
        <f t="shared" si="1"/>
        <v>43636009</v>
      </c>
      <c r="D179" s="11">
        <v>31410737</v>
      </c>
      <c r="E179" s="11">
        <v>3659561</v>
      </c>
      <c r="F179" s="11">
        <v>2500721</v>
      </c>
      <c r="G179" s="11">
        <v>2530407</v>
      </c>
      <c r="H179" s="11">
        <v>3534583</v>
      </c>
      <c r="J179" s="10"/>
    </row>
    <row r="180" spans="1:10" s="3" customFormat="1" ht="15.95" customHeight="1">
      <c r="A180" s="4" t="s">
        <v>31</v>
      </c>
      <c r="B180" s="5" t="s">
        <v>9</v>
      </c>
      <c r="C180" s="11">
        <f t="shared" si="1"/>
        <v>38205275</v>
      </c>
      <c r="D180" s="11">
        <v>26658306</v>
      </c>
      <c r="E180" s="11">
        <v>3524401</v>
      </c>
      <c r="F180" s="11">
        <v>2408418</v>
      </c>
      <c r="G180" s="11">
        <v>2267149</v>
      </c>
      <c r="H180" s="11">
        <v>3347001</v>
      </c>
      <c r="J180" s="10"/>
    </row>
    <row r="181" spans="1:10" s="3" customFormat="1" ht="15.95" customHeight="1">
      <c r="A181" s="4" t="s">
        <v>31</v>
      </c>
      <c r="B181" s="5" t="s">
        <v>10</v>
      </c>
      <c r="C181" s="11">
        <f t="shared" si="1"/>
        <v>39585946</v>
      </c>
      <c r="D181" s="11">
        <v>27160795</v>
      </c>
      <c r="E181" s="11">
        <v>4819126</v>
      </c>
      <c r="F181" s="11">
        <v>3194007</v>
      </c>
      <c r="G181" s="11">
        <v>2244489</v>
      </c>
      <c r="H181" s="11">
        <v>2167529</v>
      </c>
      <c r="J181" s="10"/>
    </row>
    <row r="182" spans="1:10" s="3" customFormat="1" ht="15.95" customHeight="1">
      <c r="A182" s="4" t="s">
        <v>31</v>
      </c>
      <c r="B182" s="5" t="s">
        <v>11</v>
      </c>
      <c r="C182" s="11">
        <f t="shared" si="1"/>
        <v>44847965</v>
      </c>
      <c r="D182" s="11">
        <v>34176877</v>
      </c>
      <c r="E182" s="11">
        <v>4489227</v>
      </c>
      <c r="F182" s="11">
        <v>3321916</v>
      </c>
      <c r="G182" s="11">
        <v>1430255</v>
      </c>
      <c r="H182" s="11">
        <v>1429690</v>
      </c>
      <c r="J182" s="10"/>
    </row>
    <row r="183" spans="1:10" s="3" customFormat="1" ht="15.95" customHeight="1">
      <c r="A183" s="4" t="s">
        <v>31</v>
      </c>
      <c r="B183" s="5" t="s">
        <v>12</v>
      </c>
      <c r="C183" s="11">
        <f t="shared" si="1"/>
        <v>41934020</v>
      </c>
      <c r="D183" s="11">
        <v>32576811</v>
      </c>
      <c r="E183" s="11">
        <v>5098078</v>
      </c>
      <c r="F183" s="11">
        <v>2140349</v>
      </c>
      <c r="G183" s="11">
        <v>1360990</v>
      </c>
      <c r="H183" s="11">
        <v>757792</v>
      </c>
      <c r="J183" s="10"/>
    </row>
    <row r="184" spans="1:10" s="3" customFormat="1" ht="15.95" customHeight="1">
      <c r="A184" s="4" t="s">
        <v>31</v>
      </c>
      <c r="B184" s="5" t="s">
        <v>13</v>
      </c>
      <c r="C184" s="11">
        <f t="shared" si="1"/>
        <v>42174896</v>
      </c>
      <c r="D184" s="11">
        <v>31347010</v>
      </c>
      <c r="E184" s="11">
        <v>5583930</v>
      </c>
      <c r="F184" s="11">
        <v>2234004</v>
      </c>
      <c r="G184" s="11">
        <v>1233663</v>
      </c>
      <c r="H184" s="11">
        <v>1776289</v>
      </c>
      <c r="J184" s="10"/>
    </row>
    <row r="185" spans="1:10" s="3" customFormat="1" ht="15.95" customHeight="1">
      <c r="A185" s="4" t="s">
        <v>31</v>
      </c>
      <c r="B185" s="5" t="s">
        <v>14</v>
      </c>
      <c r="C185" s="11">
        <f t="shared" si="1"/>
        <v>44064256</v>
      </c>
      <c r="D185" s="11">
        <v>32624564</v>
      </c>
      <c r="E185" s="11">
        <v>4568366</v>
      </c>
      <c r="F185" s="11">
        <v>2143632</v>
      </c>
      <c r="G185" s="11">
        <v>1453105</v>
      </c>
      <c r="H185" s="11">
        <v>3274589</v>
      </c>
      <c r="J185" s="10"/>
    </row>
    <row r="186" spans="1:10" s="3" customFormat="1" ht="15.95" customHeight="1">
      <c r="A186" s="4" t="s">
        <v>32</v>
      </c>
      <c r="B186" s="5" t="s">
        <v>3</v>
      </c>
      <c r="C186" s="11">
        <f t="shared" si="1"/>
        <v>45109800</v>
      </c>
      <c r="D186" s="11">
        <v>32494295</v>
      </c>
      <c r="E186" s="11">
        <v>5450817</v>
      </c>
      <c r="F186" s="11">
        <v>2222282</v>
      </c>
      <c r="G186" s="11">
        <v>1584982</v>
      </c>
      <c r="H186" s="11">
        <v>3357424</v>
      </c>
      <c r="J186" s="10"/>
    </row>
    <row r="187" spans="1:10" s="3" customFormat="1" ht="15.95" customHeight="1">
      <c r="A187" s="4" t="s">
        <v>32</v>
      </c>
      <c r="B187" s="5" t="s">
        <v>4</v>
      </c>
      <c r="C187" s="11">
        <f t="shared" si="1"/>
        <v>40121726</v>
      </c>
      <c r="D187" s="11">
        <v>29219226</v>
      </c>
      <c r="E187" s="11">
        <v>3675764</v>
      </c>
      <c r="F187" s="11">
        <v>2095904</v>
      </c>
      <c r="G187" s="11">
        <v>1819413</v>
      </c>
      <c r="H187" s="11">
        <v>3311419</v>
      </c>
      <c r="J187" s="10"/>
    </row>
    <row r="188" spans="1:10" s="3" customFormat="1" ht="15.95" customHeight="1">
      <c r="A188" s="4" t="s">
        <v>32</v>
      </c>
      <c r="B188" s="5" t="s">
        <v>5</v>
      </c>
      <c r="C188" s="11">
        <f t="shared" si="1"/>
        <v>48422901</v>
      </c>
      <c r="D188" s="11">
        <v>33894339</v>
      </c>
      <c r="E188" s="11">
        <v>4389554</v>
      </c>
      <c r="F188" s="11">
        <v>2773721</v>
      </c>
      <c r="G188" s="11">
        <v>3061190</v>
      </c>
      <c r="H188" s="11">
        <v>4304097</v>
      </c>
      <c r="J188" s="10"/>
    </row>
    <row r="189" spans="1:10" s="3" customFormat="1" ht="15.95" customHeight="1">
      <c r="A189" s="4" t="s">
        <v>32</v>
      </c>
      <c r="B189" s="5" t="s">
        <v>6</v>
      </c>
      <c r="C189" s="11">
        <f t="shared" si="1"/>
        <v>55348934</v>
      </c>
      <c r="D189" s="11">
        <v>34973142</v>
      </c>
      <c r="E189" s="11">
        <v>5618022</v>
      </c>
      <c r="F189" s="11">
        <v>2714072</v>
      </c>
      <c r="G189" s="11">
        <v>4441131</v>
      </c>
      <c r="H189" s="11">
        <v>7602567</v>
      </c>
      <c r="J189" s="10"/>
    </row>
    <row r="190" spans="1:10" s="3" customFormat="1" ht="15.95" customHeight="1">
      <c r="A190" s="4" t="s">
        <v>32</v>
      </c>
      <c r="B190" s="5" t="s">
        <v>7</v>
      </c>
      <c r="C190" s="11">
        <f t="shared" si="1"/>
        <v>53556304</v>
      </c>
      <c r="D190" s="11">
        <v>34632815</v>
      </c>
      <c r="E190" s="11">
        <v>5354097</v>
      </c>
      <c r="F190" s="11">
        <v>2297430</v>
      </c>
      <c r="G190" s="11">
        <v>4058832</v>
      </c>
      <c r="H190" s="11">
        <v>7213130</v>
      </c>
      <c r="J190" s="10"/>
    </row>
    <row r="191" spans="1:10" s="3" customFormat="1" ht="15.95" customHeight="1">
      <c r="A191" s="4" t="s">
        <v>32</v>
      </c>
      <c r="B191" s="5" t="s">
        <v>8</v>
      </c>
      <c r="C191" s="11">
        <f t="shared" si="1"/>
        <v>47413637</v>
      </c>
      <c r="D191" s="11">
        <v>32328227</v>
      </c>
      <c r="E191" s="11">
        <v>5910987</v>
      </c>
      <c r="F191" s="11">
        <v>2082322</v>
      </c>
      <c r="G191" s="11">
        <v>2849118</v>
      </c>
      <c r="H191" s="11">
        <v>4242983</v>
      </c>
      <c r="J191" s="10"/>
    </row>
    <row r="192" spans="1:10" s="3" customFormat="1" ht="15.95" customHeight="1">
      <c r="A192" s="4" t="s">
        <v>32</v>
      </c>
      <c r="B192" s="5" t="s">
        <v>9</v>
      </c>
      <c r="C192" s="11">
        <f t="shared" si="1"/>
        <v>44651871</v>
      </c>
      <c r="D192" s="11">
        <v>32847887</v>
      </c>
      <c r="E192" s="11">
        <v>5229844</v>
      </c>
      <c r="F192" s="11">
        <v>2665617</v>
      </c>
      <c r="G192" s="11">
        <v>1776321</v>
      </c>
      <c r="H192" s="11">
        <v>2132202</v>
      </c>
      <c r="J192" s="10"/>
    </row>
    <row r="194" spans="1:6">
      <c r="A194" s="12" t="s">
        <v>37</v>
      </c>
      <c r="B194" s="12"/>
      <c r="C194" s="12"/>
      <c r="D194" s="12"/>
      <c r="E194" s="12"/>
      <c r="F194" s="12"/>
    </row>
  </sheetData>
  <mergeCells count="9">
    <mergeCell ref="A194:F194"/>
    <mergeCell ref="D6:H6"/>
    <mergeCell ref="D7:H7"/>
    <mergeCell ref="A4:A5"/>
    <mergeCell ref="B4:B5"/>
    <mergeCell ref="D4:H4"/>
    <mergeCell ref="C4:C5"/>
    <mergeCell ref="A1:H1"/>
    <mergeCell ref="A2:H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Other Source Milk by Class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Shippelhoute, Donald@CDFA</dc:creator>
  <cp:lastModifiedBy>Karen Dapper</cp:lastModifiedBy>
  <dcterms:created xsi:type="dcterms:W3CDTF">2007-11-16T22:39:06Z</dcterms:created>
  <dcterms:modified xsi:type="dcterms:W3CDTF">2015-09-18T15:54:57Z</dcterms:modified>
</cp:coreProperties>
</file>