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Stats\Annuals\2018 Annual\"/>
    </mc:Choice>
  </mc:AlternateContent>
  <bookViews>
    <workbookView xWindow="0" yWindow="0" windowWidth="25200" windowHeight="11160" tabRatio="941"/>
  </bookViews>
  <sheets>
    <sheet name="Cows and Dairies" sheetId="2" r:id="rId1"/>
    <sheet name="Milk Prod 5 Yr" sheetId="3" r:id="rId2"/>
    <sheet name="Milk Prod by County Fat SNF" sheetId="4" r:id="rId3"/>
    <sheet name="Top 10 Milk Prod Counties" sheetId="5" r:id="rId4"/>
    <sheet name="Total Milk Prod by County 2017" sheetId="6" r:id="rId5"/>
    <sheet name="Average Prices Paid Producers" sheetId="7" r:id="rId6"/>
    <sheet name="USDA Milk Prod Cows Dairies" sheetId="8" r:id="rId7"/>
    <sheet name="Pooled Milk Utiliz" sheetId="9" r:id="rId8"/>
    <sheet name="Class 1 Sales" sheetId="10" r:id="rId9"/>
    <sheet name="Class 1 Sales by Area" sheetId="11" r:id="rId10"/>
    <sheet name="Class 2 Prod" sheetId="12" r:id="rId11"/>
    <sheet name="Class 3 prod" sheetId="13" r:id="rId12"/>
    <sheet name="Class 4a 4b Prod" sheetId="14" r:id="rId13"/>
    <sheet name="Class 4b Prod" sheetId="15" r:id="rId14"/>
  </sheets>
  <definedNames>
    <definedName name="_xlnm.Print_Area" localSheetId="5">'Average Prices Paid Producers'!$A$1:$N$81</definedName>
    <definedName name="_xlnm.Print_Area" localSheetId="8">'Class 1 Sales'!$A$1:$I$131</definedName>
    <definedName name="_xlnm.Print_Area" localSheetId="9">'Class 1 Sales by Area'!$A$1:$G$49</definedName>
    <definedName name="_xlnm.Print_Area" localSheetId="10">'Class 2 Prod'!$A$1:$K$58</definedName>
    <definedName name="_xlnm.Print_Area" localSheetId="11">'Class 3 prod'!$A$1:$K$41</definedName>
    <definedName name="_xlnm.Print_Area" localSheetId="12">'Class 4a 4b Prod'!$A$1:$K$63</definedName>
    <definedName name="_xlnm.Print_Area" localSheetId="13">'Class 4b Prod'!$A$1:$K$57</definedName>
    <definedName name="_xlnm.Print_Area" localSheetId="0">'Cows and Dairies'!$A$1:$K$51</definedName>
    <definedName name="_xlnm.Print_Area" localSheetId="1">'Milk Prod 5 Yr'!$A$1:$K$104</definedName>
    <definedName name="_xlnm.Print_Area" localSheetId="2">'Milk Prod by County Fat SNF'!$A$1:$D$51</definedName>
    <definedName name="_xlnm.Print_Area" localSheetId="7">'Pooled Milk Utiliz'!$A$1:$J$28</definedName>
    <definedName name="_xlnm.Print_Area" localSheetId="3">'Top 10 Milk Prod Counties'!$A$1:$D$18</definedName>
    <definedName name="_xlnm.Print_Area" localSheetId="4">'Total Milk Prod by County 2017'!$A$1:$N$46</definedName>
    <definedName name="_xlnm.Print_Area" localSheetId="6">'USDA Milk Prod Cows Dairies'!$A$1:$J$62</definedName>
    <definedName name="Print_Area_MI" localSheetId="5">'Average Prices Paid Producers'!$A$1:$N$10</definedName>
    <definedName name="Print_Area_MI" localSheetId="8">'Class 1 Sales'!$A$1:$I$132</definedName>
    <definedName name="Total_Half_Gallons">#REF!</definedName>
    <definedName name="Total_Quart_and_One_Third_Quart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0" l="1"/>
  <c r="H18" i="10"/>
  <c r="G18" i="10"/>
  <c r="F18" i="10"/>
  <c r="E18" i="10"/>
  <c r="D18" i="10"/>
  <c r="C18" i="10"/>
  <c r="B18" i="10"/>
  <c r="G17" i="10"/>
  <c r="F17" i="10"/>
  <c r="H17" i="10" s="1"/>
  <c r="I17" i="10" s="1"/>
  <c r="E17" i="10"/>
  <c r="D17" i="10"/>
  <c r="C17" i="10"/>
  <c r="B17" i="10"/>
  <c r="H16" i="10"/>
  <c r="H15" i="10"/>
  <c r="I14" i="10"/>
  <c r="I16" i="10" l="1"/>
  <c r="I18" i="10"/>
  <c r="I19" i="10"/>
  <c r="K18" i="3" l="1"/>
  <c r="K17" i="3"/>
  <c r="K16" i="3"/>
  <c r="K15" i="3"/>
  <c r="K14" i="3"/>
  <c r="K13" i="3"/>
  <c r="K12" i="3"/>
</calcChain>
</file>

<file path=xl/sharedStrings.xml><?xml version="1.0" encoding="utf-8"?>
<sst xmlns="http://schemas.openxmlformats.org/spreadsheetml/2006/main" count="791" uniqueCount="320">
  <si>
    <t xml:space="preserve">Number of Milk Cows on Farms, Number of Dairies, </t>
  </si>
  <si>
    <t>and Average Number of Cows per Dairy</t>
  </si>
  <si>
    <t xml:space="preserve">in California, by County and Region, 2016 and 2017 </t>
  </si>
  <si>
    <t xml:space="preserve">      Average</t>
  </si>
  <si>
    <t xml:space="preserve">    Average</t>
  </si>
  <si>
    <t xml:space="preserve">    Number of</t>
  </si>
  <si>
    <t xml:space="preserve">      Number of</t>
  </si>
  <si>
    <t xml:space="preserve">   Number of</t>
  </si>
  <si>
    <r>
      <t xml:space="preserve">County and Region </t>
    </r>
    <r>
      <rPr>
        <b/>
        <vertAlign val="superscript"/>
        <sz val="13"/>
        <color indexed="9"/>
        <rFont val="Arial"/>
        <family val="2"/>
      </rPr>
      <t>1</t>
    </r>
  </si>
  <si>
    <t xml:space="preserve">     Cows </t>
  </si>
  <si>
    <r>
      <t xml:space="preserve">     Dairies </t>
    </r>
    <r>
      <rPr>
        <b/>
        <vertAlign val="superscript"/>
        <sz val="14"/>
        <color indexed="9"/>
        <rFont val="Arial"/>
        <family val="2"/>
      </rPr>
      <t>2</t>
    </r>
  </si>
  <si>
    <t xml:space="preserve">       Cows per Dairy</t>
  </si>
  <si>
    <t xml:space="preserve">   Cows </t>
  </si>
  <si>
    <r>
      <t xml:space="preserve">   Dairies </t>
    </r>
    <r>
      <rPr>
        <b/>
        <vertAlign val="superscript"/>
        <sz val="14"/>
        <color indexed="9"/>
        <rFont val="Arial"/>
        <family val="2"/>
      </rPr>
      <t>2</t>
    </r>
  </si>
  <si>
    <t xml:space="preserve">    Cows per Dairy </t>
  </si>
  <si>
    <r>
      <t>Butte</t>
    </r>
    <r>
      <rPr>
        <vertAlign val="superscript"/>
        <sz val="14"/>
        <color indexed="12"/>
        <rFont val="Arial"/>
        <family val="2"/>
      </rPr>
      <t xml:space="preserve"> 3</t>
    </r>
  </si>
  <si>
    <t>Del Norte</t>
  </si>
  <si>
    <t>Fresno</t>
  </si>
  <si>
    <t>Glenn</t>
  </si>
  <si>
    <t>Humboldt</t>
  </si>
  <si>
    <t>Kern</t>
  </si>
  <si>
    <r>
      <t xml:space="preserve">Kings </t>
    </r>
    <r>
      <rPr>
        <vertAlign val="superscript"/>
        <sz val="14"/>
        <color indexed="12"/>
        <rFont val="Arial"/>
        <family val="2"/>
      </rPr>
      <t>4</t>
    </r>
  </si>
  <si>
    <t>Madera</t>
  </si>
  <si>
    <t>Marin</t>
  </si>
  <si>
    <r>
      <t xml:space="preserve">Mendocino </t>
    </r>
    <r>
      <rPr>
        <vertAlign val="superscript"/>
        <sz val="14"/>
        <color indexed="12"/>
        <rFont val="Arial"/>
        <family val="2"/>
      </rPr>
      <t>3</t>
    </r>
  </si>
  <si>
    <t>Merced</t>
  </si>
  <si>
    <r>
      <t xml:space="preserve">Monterey </t>
    </r>
    <r>
      <rPr>
        <vertAlign val="superscript"/>
        <sz val="14"/>
        <color indexed="12"/>
        <rFont val="Arial"/>
        <family val="2"/>
      </rPr>
      <t>3</t>
    </r>
  </si>
  <si>
    <r>
      <t xml:space="preserve">Placer </t>
    </r>
    <r>
      <rPr>
        <vertAlign val="superscript"/>
        <sz val="14"/>
        <color indexed="12"/>
        <rFont val="Arial"/>
        <family val="2"/>
      </rPr>
      <t>3</t>
    </r>
  </si>
  <si>
    <t>Sacramento</t>
  </si>
  <si>
    <r>
      <t xml:space="preserve">San Benito </t>
    </r>
    <r>
      <rPr>
        <vertAlign val="superscript"/>
        <sz val="14"/>
        <color indexed="12"/>
        <rFont val="Arial"/>
        <family val="2"/>
      </rPr>
      <t>3</t>
    </r>
  </si>
  <si>
    <r>
      <t xml:space="preserve">San Joaquin </t>
    </r>
    <r>
      <rPr>
        <vertAlign val="superscript"/>
        <sz val="14"/>
        <color indexed="12"/>
        <rFont val="Arial"/>
        <family val="2"/>
      </rPr>
      <t>4</t>
    </r>
  </si>
  <si>
    <t>Siskiyou</t>
  </si>
  <si>
    <r>
      <t xml:space="preserve">Solano </t>
    </r>
    <r>
      <rPr>
        <vertAlign val="superscript"/>
        <sz val="14"/>
        <color indexed="12"/>
        <rFont val="Arial"/>
        <family val="2"/>
      </rPr>
      <t>3</t>
    </r>
  </si>
  <si>
    <t>Sonoma</t>
  </si>
  <si>
    <t>Stanislaus</t>
  </si>
  <si>
    <t>Tehama</t>
  </si>
  <si>
    <t>Tulare</t>
  </si>
  <si>
    <r>
      <t xml:space="preserve">Yolo </t>
    </r>
    <r>
      <rPr>
        <vertAlign val="superscript"/>
        <sz val="14"/>
        <color indexed="12"/>
        <rFont val="Arial"/>
        <family val="2"/>
      </rPr>
      <t>3</t>
    </r>
  </si>
  <si>
    <t>Yuba</t>
  </si>
  <si>
    <t>Northern California</t>
  </si>
  <si>
    <t>Imperial</t>
  </si>
  <si>
    <r>
      <t xml:space="preserve">Los Angeles </t>
    </r>
    <r>
      <rPr>
        <vertAlign val="superscript"/>
        <sz val="14"/>
        <color indexed="12"/>
        <rFont val="Arial"/>
        <family val="2"/>
      </rPr>
      <t>3</t>
    </r>
  </si>
  <si>
    <t>Riverside</t>
  </si>
  <si>
    <t>San Bernardino</t>
  </si>
  <si>
    <t>San Diego</t>
  </si>
  <si>
    <r>
      <t xml:space="preserve">San Luis Obispo </t>
    </r>
    <r>
      <rPr>
        <vertAlign val="superscript"/>
        <sz val="14"/>
        <color indexed="12"/>
        <rFont val="Arial"/>
        <family val="2"/>
      </rPr>
      <t>3</t>
    </r>
  </si>
  <si>
    <r>
      <t xml:space="preserve">Santa Barbara </t>
    </r>
    <r>
      <rPr>
        <vertAlign val="superscript"/>
        <sz val="14"/>
        <color indexed="12"/>
        <rFont val="Arial"/>
        <family val="2"/>
      </rPr>
      <t xml:space="preserve">3  </t>
    </r>
  </si>
  <si>
    <t>Southern California</t>
  </si>
  <si>
    <t>STATE TOTALS</t>
  </si>
  <si>
    <r>
      <t>1</t>
    </r>
    <r>
      <rPr>
        <sz val="12"/>
        <rFont val="Arial"/>
        <family val="2"/>
      </rPr>
      <t xml:space="preserve">  Counties omitted have no reported milk production.</t>
    </r>
  </si>
  <si>
    <r>
      <t>2</t>
    </r>
    <r>
      <rPr>
        <sz val="12"/>
        <rFont val="Arial"/>
        <family val="2"/>
      </rPr>
      <t xml:space="preserve">  Indicates number of dairies as of December 31, 2017. Source: CDFA Milk and Dairy Food Safety Branch.</t>
    </r>
  </si>
  <si>
    <r>
      <t xml:space="preserve">3   </t>
    </r>
    <r>
      <rPr>
        <sz val="12"/>
        <rFont val="Arial"/>
        <family val="2"/>
      </rPr>
      <t>Not published, but included in totals.</t>
    </r>
  </si>
  <si>
    <r>
      <t xml:space="preserve">4   </t>
    </r>
    <r>
      <rPr>
        <sz val="12"/>
        <rFont val="Arial"/>
        <family val="2"/>
      </rPr>
      <t>Includes prison dairies.</t>
    </r>
  </si>
  <si>
    <t>Bulk Milk Production</t>
  </si>
  <si>
    <t>Average Milk Fat Test</t>
  </si>
  <si>
    <t>Average Solids-Not-Fat Test</t>
  </si>
  <si>
    <t>Change in Total Production from Prior Year</t>
  </si>
  <si>
    <t>Year and</t>
  </si>
  <si>
    <t>Month</t>
  </si>
  <si>
    <t>Market</t>
  </si>
  <si>
    <t>Manufacturing</t>
  </si>
  <si>
    <r>
      <t xml:space="preserve">Total </t>
    </r>
    <r>
      <rPr>
        <b/>
        <vertAlign val="superscript"/>
        <sz val="11.5"/>
        <color indexed="9"/>
        <rFont val="Arial"/>
        <family val="2"/>
      </rPr>
      <t>2</t>
    </r>
  </si>
  <si>
    <t xml:space="preserve">Total </t>
  </si>
  <si>
    <t>Total</t>
  </si>
  <si>
    <t>Pounds</t>
  </si>
  <si>
    <t>Percent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</si>
  <si>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</si>
  <si>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</si>
  <si>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</si>
  <si>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</si>
  <si>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</si>
  <si>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</si>
  <si>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</si>
  <si>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</si>
  <si>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</si>
  <si>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</si>
  <si>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</si>
  <si>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</si>
  <si>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1</t>
    </r>
    <r>
      <rPr>
        <sz val="12"/>
        <rFont val="Arial"/>
        <family val="2"/>
      </rPr>
      <t xml:space="preserve"> Includes total milk sold.  Excludes milk used on ranch.</t>
    </r>
  </si>
  <si>
    <r>
      <t xml:space="preserve">2 </t>
    </r>
    <r>
      <rPr>
        <sz val="12"/>
        <rFont val="Arial"/>
        <family val="2"/>
      </rPr>
      <t>Monthly totals may not add up to annual totals due to rounding.</t>
    </r>
  </si>
  <si>
    <t xml:space="preserve"> </t>
  </si>
  <si>
    <t>California Milk Production, Average Milk Fat and</t>
  </si>
  <si>
    <t>California Milk Production</t>
  </si>
  <si>
    <r>
      <t xml:space="preserve">Average Milk Fat and Solids-Not-Fat Test, by Year, 2013-2017 </t>
    </r>
    <r>
      <rPr>
        <b/>
        <vertAlign val="superscript"/>
        <sz val="20"/>
        <color rgb="FFC00000"/>
        <rFont val="Arial"/>
        <family val="2"/>
      </rPr>
      <t>1</t>
    </r>
  </si>
  <si>
    <r>
      <t xml:space="preserve">County and Region </t>
    </r>
    <r>
      <rPr>
        <b/>
        <vertAlign val="superscript"/>
        <sz val="13"/>
        <color indexed="9"/>
        <rFont val="Arial"/>
        <family val="2"/>
      </rPr>
      <t>2</t>
    </r>
  </si>
  <si>
    <t>Total 
Milk Production</t>
  </si>
  <si>
    <r>
      <t>Average 
Milk Fat Test</t>
    </r>
    <r>
      <rPr>
        <b/>
        <vertAlign val="superscript"/>
        <sz val="13"/>
        <color indexed="9"/>
        <rFont val="Arial"/>
        <family val="2"/>
      </rPr>
      <t xml:space="preserve"> 3</t>
    </r>
  </si>
  <si>
    <r>
      <t xml:space="preserve">Average 
Solids-Not-Fat Test </t>
    </r>
    <r>
      <rPr>
        <b/>
        <vertAlign val="superscript"/>
        <sz val="13"/>
        <color indexed="9"/>
        <rFont val="Arial"/>
        <family val="2"/>
      </rPr>
      <t>3</t>
    </r>
  </si>
  <si>
    <t xml:space="preserve"> Pounds</t>
  </si>
  <si>
    <r>
      <t xml:space="preserve">Butte </t>
    </r>
    <r>
      <rPr>
        <vertAlign val="superscript"/>
        <sz val="14"/>
        <color indexed="12"/>
        <rFont val="Arial"/>
        <family val="2"/>
      </rPr>
      <t>4</t>
    </r>
  </si>
  <si>
    <t>Kings</t>
  </si>
  <si>
    <r>
      <t>Mendocino</t>
    </r>
    <r>
      <rPr>
        <vertAlign val="superscript"/>
        <sz val="14"/>
        <color indexed="12"/>
        <rFont val="Arial"/>
        <family val="2"/>
      </rPr>
      <t xml:space="preserve"> 4</t>
    </r>
  </si>
  <si>
    <r>
      <t xml:space="preserve">Monterey </t>
    </r>
    <r>
      <rPr>
        <vertAlign val="superscript"/>
        <sz val="14"/>
        <color indexed="12"/>
        <rFont val="Arial"/>
        <family val="2"/>
      </rPr>
      <t>4</t>
    </r>
  </si>
  <si>
    <r>
      <t xml:space="preserve">Placer </t>
    </r>
    <r>
      <rPr>
        <vertAlign val="superscript"/>
        <sz val="14"/>
        <color indexed="12"/>
        <rFont val="Arial"/>
        <family val="2"/>
      </rPr>
      <t>4</t>
    </r>
  </si>
  <si>
    <r>
      <t xml:space="preserve">San Benito </t>
    </r>
    <r>
      <rPr>
        <vertAlign val="superscript"/>
        <sz val="14"/>
        <color indexed="12"/>
        <rFont val="Arial"/>
        <family val="2"/>
      </rPr>
      <t>4</t>
    </r>
  </si>
  <si>
    <t>San Joaquin</t>
  </si>
  <si>
    <r>
      <t xml:space="preserve">Solano </t>
    </r>
    <r>
      <rPr>
        <vertAlign val="superscript"/>
        <sz val="14"/>
        <color indexed="12"/>
        <rFont val="Arial"/>
        <family val="2"/>
      </rPr>
      <t>4</t>
    </r>
  </si>
  <si>
    <r>
      <t xml:space="preserve">Yolo </t>
    </r>
    <r>
      <rPr>
        <vertAlign val="superscript"/>
        <sz val="14"/>
        <color indexed="12"/>
        <rFont val="Arial"/>
        <family val="2"/>
      </rPr>
      <t>4</t>
    </r>
  </si>
  <si>
    <t xml:space="preserve">Imperial </t>
  </si>
  <si>
    <r>
      <t xml:space="preserve">Los Angeles </t>
    </r>
    <r>
      <rPr>
        <vertAlign val="superscript"/>
        <sz val="14"/>
        <color indexed="12"/>
        <rFont val="Arial"/>
        <family val="2"/>
      </rPr>
      <t>4</t>
    </r>
  </si>
  <si>
    <r>
      <t>San Luis Obispo</t>
    </r>
    <r>
      <rPr>
        <vertAlign val="superscript"/>
        <sz val="14"/>
        <color indexed="12"/>
        <rFont val="Arial"/>
        <family val="2"/>
      </rPr>
      <t xml:space="preserve"> 4</t>
    </r>
  </si>
  <si>
    <r>
      <t xml:space="preserve">Santa Barbara </t>
    </r>
    <r>
      <rPr>
        <vertAlign val="superscript"/>
        <sz val="14"/>
        <color indexed="12"/>
        <rFont val="Arial"/>
        <family val="2"/>
      </rPr>
      <t>4</t>
    </r>
  </si>
  <si>
    <r>
      <t>1</t>
    </r>
    <r>
      <rPr>
        <sz val="12"/>
        <rFont val="Arial"/>
        <family val="2"/>
      </rPr>
      <t xml:space="preserve">  Includes total milk sold.  Excludes milk used on ranch.</t>
    </r>
  </si>
  <si>
    <r>
      <t xml:space="preserve">2  </t>
    </r>
    <r>
      <rPr>
        <sz val="12"/>
        <rFont val="Arial"/>
        <family val="2"/>
      </rPr>
      <t>Counties omittted have no reported milk production.</t>
    </r>
  </si>
  <si>
    <r>
      <t>3</t>
    </r>
    <r>
      <rPr>
        <sz val="12"/>
        <rFont val="Arial"/>
        <family val="2"/>
      </rPr>
      <t xml:space="preserve">  Tests were computed from unrounded data.</t>
    </r>
  </si>
  <si>
    <r>
      <t>4</t>
    </r>
    <r>
      <rPr>
        <sz val="12"/>
        <rFont val="Arial"/>
        <family val="2"/>
      </rPr>
      <t xml:space="preserve">  Not published, but included in totals.</t>
    </r>
  </si>
  <si>
    <r>
      <t xml:space="preserve">Solids-Not-Fat Test, by County and Region, 2017 </t>
    </r>
    <r>
      <rPr>
        <b/>
        <vertAlign val="superscript"/>
        <sz val="20"/>
        <color rgb="FFC00000"/>
        <rFont val="Arial"/>
        <family val="2"/>
      </rPr>
      <t>1</t>
    </r>
  </si>
  <si>
    <t>Top 10 Milk Producing Counties</t>
  </si>
  <si>
    <t>County
(By Rank)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</si>
  <si>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</si>
  <si>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</si>
  <si>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</si>
  <si>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</si>
  <si>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</si>
  <si>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</si>
  <si>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</si>
  <si>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</si>
  <si>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</si>
  <si>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</si>
  <si>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California Milk Production, 2017</t>
  </si>
  <si>
    <t>Change 
from 2016
(Percent)</t>
  </si>
  <si>
    <t>Milk Production
Jan-Dec 2017
(Pounds)</t>
  </si>
  <si>
    <r>
      <t xml:space="preserve"> County and
 Region</t>
    </r>
    <r>
      <rPr>
        <b/>
        <vertAlign val="superscript"/>
        <sz val="11"/>
        <color indexed="9"/>
        <rFont val="Arial"/>
        <family val="2"/>
      </rPr>
      <t>2</t>
    </r>
  </si>
  <si>
    <t xml:space="preserve">          June</t>
  </si>
  <si>
    <t xml:space="preserve">            Total</t>
  </si>
  <si>
    <t>In Pounds</t>
  </si>
  <si>
    <r>
      <t xml:space="preserve">Butte  </t>
    </r>
    <r>
      <rPr>
        <vertAlign val="superscript"/>
        <sz val="12"/>
        <color indexed="12"/>
        <rFont val="Arial"/>
        <family val="2"/>
      </rPr>
      <t>3</t>
    </r>
  </si>
  <si>
    <r>
      <t xml:space="preserve">Mendocino </t>
    </r>
    <r>
      <rPr>
        <vertAlign val="superscript"/>
        <sz val="12"/>
        <color indexed="12"/>
        <rFont val="Arial"/>
        <family val="2"/>
      </rPr>
      <t>3</t>
    </r>
  </si>
  <si>
    <r>
      <t xml:space="preserve">Monterey </t>
    </r>
    <r>
      <rPr>
        <vertAlign val="superscript"/>
        <sz val="12"/>
        <color indexed="12"/>
        <rFont val="Arial"/>
        <family val="2"/>
      </rPr>
      <t>3</t>
    </r>
  </si>
  <si>
    <r>
      <t xml:space="preserve">Placer </t>
    </r>
    <r>
      <rPr>
        <vertAlign val="superscript"/>
        <sz val="12"/>
        <color indexed="12"/>
        <rFont val="Arial"/>
        <family val="2"/>
      </rPr>
      <t>3</t>
    </r>
  </si>
  <si>
    <r>
      <t>San Benito</t>
    </r>
    <r>
      <rPr>
        <vertAlign val="superscript"/>
        <sz val="12"/>
        <color indexed="12"/>
        <rFont val="Arial"/>
        <family val="2"/>
      </rPr>
      <t xml:space="preserve"> 3</t>
    </r>
  </si>
  <si>
    <r>
      <t xml:space="preserve">Solano </t>
    </r>
    <r>
      <rPr>
        <vertAlign val="superscript"/>
        <sz val="12"/>
        <color indexed="12"/>
        <rFont val="Arial"/>
        <family val="2"/>
      </rPr>
      <t>3</t>
    </r>
  </si>
  <si>
    <r>
      <t xml:space="preserve">Yolo </t>
    </r>
    <r>
      <rPr>
        <vertAlign val="superscript"/>
        <sz val="12"/>
        <color indexed="12"/>
        <rFont val="Arial"/>
        <family val="2"/>
      </rPr>
      <t xml:space="preserve">3 </t>
    </r>
  </si>
  <si>
    <r>
      <t xml:space="preserve">Los Angeles </t>
    </r>
    <r>
      <rPr>
        <vertAlign val="superscript"/>
        <sz val="12"/>
        <color indexed="12"/>
        <rFont val="Arial"/>
        <family val="2"/>
      </rPr>
      <t>3</t>
    </r>
  </si>
  <si>
    <r>
      <t>San Luis Obispo</t>
    </r>
    <r>
      <rPr>
        <vertAlign val="superscript"/>
        <sz val="12"/>
        <color indexed="12"/>
        <rFont val="Arial"/>
        <family val="2"/>
      </rPr>
      <t xml:space="preserve"> 3</t>
    </r>
  </si>
  <si>
    <r>
      <t xml:space="preserve">Santa Barbara </t>
    </r>
    <r>
      <rPr>
        <vertAlign val="superscript"/>
        <sz val="12"/>
        <color indexed="12"/>
        <rFont val="Arial"/>
        <family val="2"/>
      </rPr>
      <t>3</t>
    </r>
  </si>
  <si>
    <r>
      <t>1</t>
    </r>
    <r>
      <rPr>
        <sz val="9"/>
        <rFont val="Arial"/>
        <family val="2"/>
      </rPr>
      <t xml:space="preserve">  Includes total milk sold.  Excludes milk left on ranch.</t>
    </r>
  </si>
  <si>
    <r>
      <t>2</t>
    </r>
    <r>
      <rPr>
        <sz val="9"/>
        <rFont val="Arial"/>
        <family val="2"/>
      </rPr>
      <t xml:space="preserve">  Counties omitted have no reported milk production.</t>
    </r>
  </si>
  <si>
    <r>
      <t>3</t>
    </r>
    <r>
      <rPr>
        <sz val="9"/>
        <rFont val="Arial"/>
        <family val="2"/>
      </rPr>
      <t xml:space="preserve">  Not published, but included in total.</t>
    </r>
  </si>
  <si>
    <t>California Total Milk Production,</t>
  </si>
  <si>
    <r>
      <t xml:space="preserve">by Counties and Regions, 2017 </t>
    </r>
    <r>
      <rPr>
        <b/>
        <vertAlign val="superscript"/>
        <sz val="20"/>
        <color rgb="FFC00000"/>
        <rFont val="Arial"/>
        <family val="2"/>
      </rPr>
      <t>1</t>
    </r>
  </si>
  <si>
    <t>Annual</t>
  </si>
  <si>
    <t>Year</t>
  </si>
  <si>
    <t>Jan</t>
  </si>
  <si>
    <t xml:space="preserve"> Feb</t>
  </si>
  <si>
    <t xml:space="preserve"> Mar</t>
  </si>
  <si>
    <t xml:space="preserve"> Apr</t>
  </si>
  <si>
    <t xml:space="preserve"> May</t>
  </si>
  <si>
    <t xml:space="preserve"> Jun</t>
  </si>
  <si>
    <t xml:space="preserve"> Jul</t>
  </si>
  <si>
    <t>Aug</t>
  </si>
  <si>
    <t>Sept</t>
  </si>
  <si>
    <t>Oct</t>
  </si>
  <si>
    <t>Nov</t>
  </si>
  <si>
    <t xml:space="preserve"> Dec</t>
  </si>
  <si>
    <t>Average</t>
  </si>
  <si>
    <t>Dollars Per Hundredweight</t>
  </si>
  <si>
    <r>
      <t>1</t>
    </r>
    <r>
      <rPr>
        <sz val="11"/>
        <rFont val="Arial"/>
        <family val="2"/>
      </rPr>
      <t xml:space="preserve">  Prices  are  F.O.B.  plant, at actual test.</t>
    </r>
  </si>
  <si>
    <r>
      <t>2</t>
    </r>
    <r>
      <rPr>
        <sz val="11"/>
        <rFont val="Arial"/>
        <family val="2"/>
      </rPr>
      <t xml:space="preserve">  Includes in-state pool shipments and California milk shipped into Federal Milk Marketing Orders.  Excludes bonuses and premiums.  </t>
    </r>
  </si>
  <si>
    <r>
      <t>2</t>
    </r>
    <r>
      <rPr>
        <sz val="11"/>
        <rFont val="Arial"/>
        <family val="2"/>
      </rPr>
      <t xml:space="preserve">  Includes in-state pool shipments and California milk shipped into Federal Milk Marketing Orders.  Excludes bonuses and premiums and exempt production.  </t>
    </r>
  </si>
  <si>
    <t>Average Prices Paid to Producers In California</t>
  </si>
  <si>
    <t xml:space="preserve">U.S. Milk Production on Farms, Number of Milk Cows on Farms, </t>
  </si>
  <si>
    <t>State</t>
  </si>
  <si>
    <t>Milk Production on Farms</t>
  </si>
  <si>
    <t>Change in Milk Production from 2016</t>
  </si>
  <si>
    <r>
      <t>Milk Cows on Farms</t>
    </r>
    <r>
      <rPr>
        <b/>
        <vertAlign val="superscript"/>
        <sz val="12"/>
        <color indexed="9"/>
        <rFont val="Arial"/>
        <family val="2"/>
      </rPr>
      <t xml:space="preserve"> 2</t>
    </r>
  </si>
  <si>
    <t>Average Production per Milk Cow</t>
  </si>
  <si>
    <t>Number of
Licensed
Dairies</t>
  </si>
  <si>
    <t>Rank in United States Milk Production</t>
  </si>
  <si>
    <t>Percent of United States Milk Production</t>
  </si>
  <si>
    <t xml:space="preserve">  Million Pounds</t>
  </si>
  <si>
    <t xml:space="preserve"> Thousands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</si>
  <si>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</si>
  <si>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</si>
  <si>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</si>
  <si>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</si>
  <si>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</si>
  <si>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</si>
  <si>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</si>
  <si>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</si>
  <si>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</si>
  <si>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</si>
  <si>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</si>
  <si>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</si>
  <si>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</si>
  <si>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</si>
  <si>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</si>
  <si>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</si>
  <si>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</si>
  <si>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</si>
  <si>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</si>
  <si>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</si>
  <si>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</si>
  <si>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</si>
  <si>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</si>
  <si>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</si>
  <si>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</si>
  <si>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</si>
  <si>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</si>
  <si>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</si>
  <si>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</si>
  <si>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</si>
  <si>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</si>
  <si>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</si>
  <si>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</si>
  <si>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</si>
  <si>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</si>
  <si>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</si>
  <si>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</si>
  <si>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</si>
  <si>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</si>
  <si>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</si>
  <si>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</si>
  <si>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</si>
  <si>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</si>
  <si>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</si>
  <si>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</si>
  <si>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</si>
  <si>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</si>
  <si>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</si>
  <si>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</si>
  <si>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</si>
  <si>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r>
      <t xml:space="preserve">United States </t>
    </r>
    <r>
      <rPr>
        <b/>
        <vertAlign val="superscript"/>
        <sz val="12"/>
        <color indexed="12"/>
        <rFont val="Arial"/>
        <family val="2"/>
      </rPr>
      <t>3</t>
    </r>
  </si>
  <si>
    <r>
      <t>1</t>
    </r>
    <r>
      <rPr>
        <sz val="10"/>
        <rFont val="Arial"/>
        <family val="2"/>
      </rPr>
      <t xml:space="preserve">  USDA/NASS data. </t>
    </r>
  </si>
  <si>
    <r>
      <t>2</t>
    </r>
    <r>
      <rPr>
        <sz val="10"/>
        <rFont val="Arial"/>
        <family val="2"/>
      </rPr>
      <t xml:space="preserve">  Average number during year, heifers that have not freshened excluded.</t>
    </r>
  </si>
  <si>
    <r>
      <t xml:space="preserve">3 </t>
    </r>
    <r>
      <rPr>
        <sz val="10"/>
        <rFont val="Arial"/>
        <family val="2"/>
      </rPr>
      <t xml:space="preserve"> State totals may not add to U.S. totals because of rounding.</t>
    </r>
  </si>
  <si>
    <r>
      <t xml:space="preserve">Average Production Per Milk Cow, Number of Dairies by State, 2017 </t>
    </r>
    <r>
      <rPr>
        <b/>
        <vertAlign val="superscript"/>
        <sz val="18"/>
        <color rgb="FFC00000"/>
        <rFont val="Arial"/>
        <family val="2"/>
      </rPr>
      <t>1</t>
    </r>
  </si>
  <si>
    <t>Pooled Milk Fat</t>
  </si>
  <si>
    <t>Class 1</t>
  </si>
  <si>
    <t>Class 2</t>
  </si>
  <si>
    <t>Class 3</t>
  </si>
  <si>
    <t>Class 4a</t>
  </si>
  <si>
    <t>Class 4b</t>
  </si>
  <si>
    <t>Fat Total</t>
  </si>
  <si>
    <t>Quota</t>
  </si>
  <si>
    <t>Non-Quota</t>
  </si>
  <si>
    <t>Fat $ Value
(Actual Dollars)</t>
  </si>
  <si>
    <t xml:space="preserve">      Pounds</t>
  </si>
  <si>
    <t>Pooled Milk Solids-Not-Fat</t>
  </si>
  <si>
    <t>SNF Total</t>
  </si>
  <si>
    <t xml:space="preserve">Quota </t>
  </si>
  <si>
    <t xml:space="preserve"> SNF $ Value
(Actual Dollars)</t>
  </si>
  <si>
    <r>
      <t>1</t>
    </r>
    <r>
      <rPr>
        <sz val="9"/>
        <rFont val="Arial"/>
        <family val="2"/>
      </rPr>
      <t xml:space="preserve">  Data are subject to revision.</t>
    </r>
  </si>
  <si>
    <r>
      <t>2</t>
    </r>
    <r>
      <rPr>
        <sz val="9"/>
        <rFont val="Arial"/>
        <family val="2"/>
      </rPr>
      <t xml:space="preserve">  Includes pooled milk only.  Excludes exempt, non-pool, Grade B milk, and bulk milk shipped out-of-California.</t>
    </r>
  </si>
  <si>
    <r>
      <t>3</t>
    </r>
    <r>
      <rPr>
        <sz val="9"/>
        <rFont val="Arial"/>
        <family val="2"/>
      </rPr>
      <t xml:space="preserve">  Class usage has been adjusted for plant gain and inventory variance.</t>
    </r>
  </si>
  <si>
    <t xml:space="preserve">  Year and Month</t>
  </si>
  <si>
    <t>Whole
Milk</t>
  </si>
  <si>
    <t>Reduced
Fat Milk</t>
  </si>
  <si>
    <t>Lowfat/
Light Milk</t>
  </si>
  <si>
    <t>Skim/Nonfat/ Fat Free
Milk</t>
  </si>
  <si>
    <t>Subtotal of All
Beverage
Milks</t>
  </si>
  <si>
    <t>Half
and
Half</t>
  </si>
  <si>
    <t xml:space="preserve">Total
Class 1 </t>
  </si>
  <si>
    <t>Change in Total Class 1</t>
  </si>
  <si>
    <t xml:space="preserve">  from Prior Year</t>
  </si>
  <si>
    <t xml:space="preserve"> Gallons</t>
  </si>
  <si>
    <t>298,109</t>
  </si>
  <si>
    <t>234,507</t>
  </si>
  <si>
    <t>106,755</t>
  </si>
  <si>
    <t>106,946</t>
  </si>
  <si>
    <t>746,316</t>
  </si>
  <si>
    <t>14,904</t>
  </si>
  <si>
    <r>
      <t>1</t>
    </r>
    <r>
      <rPr>
        <sz val="12"/>
        <rFont val="Arial"/>
        <family val="2"/>
      </rPr>
      <t xml:space="preserve">  Monthly totals may not add up to annual totals due to rounding.</t>
    </r>
  </si>
  <si>
    <t>Half-and-Half</t>
  </si>
  <si>
    <r>
      <t xml:space="preserve"> by Year, 2013-2017 </t>
    </r>
    <r>
      <rPr>
        <b/>
        <vertAlign val="superscript"/>
        <sz val="20"/>
        <color rgb="FFC00000"/>
        <rFont val="Arial"/>
        <family val="2"/>
      </rPr>
      <t>1</t>
    </r>
  </si>
  <si>
    <t>Sales of Class 1 Market Milk Products in California,</t>
  </si>
  <si>
    <t>Products &amp; Marketing Areas</t>
  </si>
  <si>
    <t xml:space="preserve">  SALES</t>
  </si>
  <si>
    <t>Gallons</t>
  </si>
  <si>
    <t>Whole Milk</t>
  </si>
  <si>
    <t>State Total</t>
  </si>
  <si>
    <t>Reduced Fat Milk</t>
  </si>
  <si>
    <t xml:space="preserve">Lowfat/Light Milk </t>
  </si>
  <si>
    <t>Skim/Nonfat/Fat Free Milk</t>
  </si>
  <si>
    <t>Beverage Milks Subtotal</t>
  </si>
  <si>
    <t>TOTAL CLASS 1</t>
  </si>
  <si>
    <t xml:space="preserve"> Sales of  Selected Class 1 Products in California,</t>
  </si>
  <si>
    <t xml:space="preserve"> by Marketing Areas, 2013 - 2017</t>
  </si>
  <si>
    <t>Production of Class 2 Products in California, 2013-2017</t>
  </si>
  <si>
    <t>Total Cottage Cheese</t>
  </si>
  <si>
    <t>Buttermilk</t>
  </si>
  <si>
    <t>Feb</t>
  </si>
  <si>
    <t>Mar</t>
  </si>
  <si>
    <t>Apr</t>
  </si>
  <si>
    <t>Jun</t>
  </si>
  <si>
    <t>Manufacturing Cream</t>
  </si>
  <si>
    <t>Jul</t>
  </si>
  <si>
    <t>Sour Cream &amp; Sour Cream Dressing</t>
  </si>
  <si>
    <t>Sep</t>
  </si>
  <si>
    <t>Other Cream</t>
  </si>
  <si>
    <t>Dec</t>
  </si>
  <si>
    <t xml:space="preserve">Yogurt </t>
  </si>
  <si>
    <t>Production of Class 3 Products in California, 2013-2017</t>
  </si>
  <si>
    <t>Ice Cream</t>
  </si>
  <si>
    <r>
      <t xml:space="preserve">Ice Milk </t>
    </r>
    <r>
      <rPr>
        <b/>
        <vertAlign val="superscript"/>
        <sz val="13"/>
        <rFont val="Arial"/>
        <family val="2"/>
      </rPr>
      <t>1</t>
    </r>
  </si>
  <si>
    <t>Sherbet</t>
  </si>
  <si>
    <t>Total Frozen Products</t>
  </si>
  <si>
    <r>
      <t>1</t>
    </r>
    <r>
      <rPr>
        <sz val="11"/>
        <rFont val="Arial"/>
        <family val="2"/>
      </rPr>
      <t xml:space="preserve">  Includes Light Dairy Dessert and Nonfat Ice Cream.</t>
    </r>
  </si>
  <si>
    <t>Production of Class 4a and 4b Products in California, 2013-2017</t>
  </si>
  <si>
    <t>Class 4a Production</t>
  </si>
  <si>
    <t xml:space="preserve">Butter </t>
  </si>
  <si>
    <r>
      <t xml:space="preserve">Nonfat Dry Milk (Human) </t>
    </r>
    <r>
      <rPr>
        <b/>
        <vertAlign val="superscript"/>
        <sz val="13"/>
        <rFont val="Arial"/>
        <family val="2"/>
      </rPr>
      <t>1</t>
    </r>
  </si>
  <si>
    <t>Dry Buttermilk</t>
  </si>
  <si>
    <r>
      <t xml:space="preserve">Condensed &amp; Evaporated Milk Products </t>
    </r>
    <r>
      <rPr>
        <b/>
        <vertAlign val="superscript"/>
        <sz val="13"/>
        <rFont val="Arial"/>
        <family val="2"/>
      </rPr>
      <t>2</t>
    </r>
  </si>
  <si>
    <t>Class 4b Production</t>
  </si>
  <si>
    <t>Whey Protein Concentrates &amp; Isolates (Human)</t>
  </si>
  <si>
    <t>Lactose Powder (Human and Animal)</t>
  </si>
  <si>
    <r>
      <t>1</t>
    </r>
    <r>
      <rPr>
        <sz val="11"/>
        <rFont val="Arial"/>
        <family val="2"/>
      </rPr>
      <t xml:space="preserve">   These totals do not include production of Skim Milk Powder (30-40% protein) and Skim Milk Powder Blends (previously referred to as Fat-Filled Powder,
      i.e. fortified with vitamins, minerals, or oils) as they do not meet the USDA definition of NFDM.</t>
    </r>
  </si>
  <si>
    <r>
      <t>2</t>
    </r>
    <r>
      <rPr>
        <sz val="11"/>
        <rFont val="Arial"/>
        <family val="2"/>
      </rPr>
      <t xml:space="preserve">   Includes Condensed Skim Milk and Whole (Sweetened and Unsweetened); Condensed Evaporated Buttermilk; Evaporated Skim and Whole; Condensed 
     Premix Skim and Cream; Other Condensed and Evaporated Milk, Ultrafiltered Milk.</t>
    </r>
  </si>
  <si>
    <t xml:space="preserve">Monterey Jack Cheese </t>
  </si>
  <si>
    <t>Cheddar Cheese</t>
  </si>
  <si>
    <t>Mozzarella Cheese</t>
  </si>
  <si>
    <t>Hispanic Cheese</t>
  </si>
  <si>
    <t xml:space="preserve">Other Cheese </t>
  </si>
  <si>
    <t>Total Cheese</t>
  </si>
  <si>
    <t xml:space="preserve">Production of Class 4b Products in California, 2013-2017 </t>
  </si>
  <si>
    <r>
      <t xml:space="preserve">Utilization of Pooled Milk Fat and Solids-Not-Fat
in California, by Class, by Year, 2013-2017 </t>
    </r>
    <r>
      <rPr>
        <b/>
        <vertAlign val="superscript"/>
        <sz val="14"/>
        <color rgb="FFC00000"/>
        <rFont val="Arial"/>
        <family val="2"/>
      </rPr>
      <t>1, 2, 3</t>
    </r>
    <r>
      <rPr>
        <b/>
        <sz val="14"/>
        <color rgb="FFC00000"/>
        <rFont val="Arial"/>
        <family val="2"/>
      </rPr>
      <t xml:space="preserve"> </t>
    </r>
  </si>
  <si>
    <r>
      <t xml:space="preserve">For Manufacturing Milk (Grade B), By Month, 2013-2017 </t>
    </r>
    <r>
      <rPr>
        <b/>
        <vertAlign val="superscript"/>
        <sz val="20"/>
        <color rgb="FFC00000"/>
        <rFont val="Arial"/>
        <family val="2"/>
      </rPr>
      <t>1</t>
    </r>
  </si>
  <si>
    <r>
      <t xml:space="preserve">For All Milk (Grade A and Grade B), By Month, 2013-2017 </t>
    </r>
    <r>
      <rPr>
        <b/>
        <vertAlign val="superscript"/>
        <sz val="20"/>
        <color rgb="FFC00000"/>
        <rFont val="Arial"/>
        <family val="2"/>
      </rPr>
      <t>1, 2</t>
    </r>
  </si>
  <si>
    <r>
      <t xml:space="preserve">For Market Milk (Grade A), By Month, 2013-2017 </t>
    </r>
    <r>
      <rPr>
        <b/>
        <vertAlign val="superscript"/>
        <sz val="20"/>
        <color rgb="FFC00000"/>
        <rFont val="Arial"/>
        <family val="2"/>
      </rPr>
      <t>1, 2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</si>
</sst>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###,###,###,###,##0.000"/>
    <numFmt numFmtId="166" formatCode="###,###,###,###,##0"/>
    <numFmt numFmtId="167" formatCode="0.0%"/>
    <numFmt numFmtId="168" formatCode="_(* #,##0_);_(* \(#,##0\);_(* &quot;-&quot;??_);_(@_)"/>
    <numFmt numFmtId="169" formatCode="0.00_)"/>
    <numFmt numFmtId="170" formatCode="_(* #,##0.0_);_(* \(#,##0.0\);_(* &quot;-&quot;??_);_(@_)"/>
    <numFmt numFmtId="171" formatCode="#,##0.0"/>
    <numFmt numFmtId="172" formatCode="&quot;$&quot;#,##0"/>
    <numFmt numFmtId="173" formatCode="0_);\(0\)"/>
  </numFmts>
  <fonts count="113">
    <font>
      <sz val="11"/>
      <color theme="1"/>
      <name val="Calibri"/>
      <family val="2"/>
      <scheme val="minor"/>
    </font>
    <font>
      <sz val="12"/>
      <name val="Arial"/>
    </font>
    <font>
      <sz val="12"/>
      <name val="Arial"/>
      <family val="2"/>
    </font>
    <font>
      <b/>
      <sz val="20"/>
      <color rgb="FFC00000"/>
      <name val="Arial"/>
      <family val="2"/>
    </font>
    <font>
      <b/>
      <sz val="14"/>
      <name val="Arial"/>
      <family val="2"/>
    </font>
    <font>
      <sz val="14"/>
      <color indexed="9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3"/>
      <color indexed="9"/>
      <name val="Arial"/>
      <family val="2"/>
    </font>
    <font>
      <b/>
      <vertAlign val="superscript"/>
      <sz val="13"/>
      <color indexed="9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vertAlign val="superscript"/>
      <sz val="14"/>
      <color indexed="12"/>
      <name val="Arial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2"/>
      <color indexed="12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vertAlign val="superscript"/>
      <sz val="12"/>
      <name val="Arial"/>
      <family val="2"/>
    </font>
    <font>
      <sz val="10"/>
      <name val="Arial"/>
    </font>
    <font>
      <b/>
      <sz val="22"/>
      <color indexed="12"/>
      <name val="Arial"/>
      <family val="2"/>
    </font>
    <font>
      <b/>
      <sz val="16"/>
      <name val="Bookman Old Style"/>
      <family val="1"/>
    </font>
    <font>
      <b/>
      <sz val="11.5"/>
      <color indexed="9"/>
      <name val="Arial"/>
      <family val="2"/>
    </font>
    <font>
      <b/>
      <sz val="12"/>
      <color indexed="9"/>
      <name val="Arial"/>
      <family val="2"/>
    </font>
    <font>
      <b/>
      <vertAlign val="superscript"/>
      <sz val="11.5"/>
      <color indexed="9"/>
      <name val="Arial"/>
      <family val="2"/>
    </font>
    <font>
      <i/>
      <sz val="12"/>
      <color indexed="10"/>
      <name val="Arial"/>
      <family val="2"/>
    </font>
    <font>
      <b/>
      <sz val="12"/>
      <color indexed="12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2"/>
      <color rgb="FFC00000"/>
      <name val="Arial"/>
      <family val="2"/>
    </font>
    <font>
      <b/>
      <sz val="12"/>
      <color rgb="FF0000FF"/>
      <name val="Arial"/>
      <family val="2"/>
    </font>
    <font>
      <sz val="13"/>
      <name val="Arial"/>
      <family val="2"/>
    </font>
    <font>
      <b/>
      <sz val="12"/>
      <color rgb="FFC00000"/>
      <name val="Arial"/>
      <family val="2"/>
    </font>
    <font>
      <b/>
      <sz val="14"/>
      <color rgb="FFC00000"/>
      <name val="Arial"/>
      <family val="2"/>
    </font>
    <font>
      <b/>
      <vertAlign val="superscript"/>
      <sz val="14"/>
      <color rgb="FFC00000"/>
      <name val="Arial"/>
      <family val="2"/>
    </font>
    <font>
      <b/>
      <sz val="18"/>
      <color rgb="FFC00000"/>
      <name val="Arial"/>
      <family val="2"/>
    </font>
    <font>
      <b/>
      <vertAlign val="superscript"/>
      <sz val="18"/>
      <color rgb="FFC00000"/>
      <name val="Arial"/>
      <family val="2"/>
    </font>
    <font>
      <b/>
      <vertAlign val="superscript"/>
      <sz val="20"/>
      <color rgb="FFC00000"/>
      <name val="Arial"/>
      <family val="2"/>
    </font>
    <font>
      <sz val="22"/>
      <color indexed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2"/>
      <name val="Helv"/>
    </font>
    <font>
      <b/>
      <sz val="10"/>
      <color indexed="9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Arial"/>
      <family val="2"/>
    </font>
    <font>
      <b/>
      <vertAlign val="superscript"/>
      <sz val="11"/>
      <color indexed="9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vertAlign val="superscript"/>
      <sz val="12"/>
      <color indexed="12"/>
      <name val="Arial"/>
      <family val="2"/>
    </font>
    <font>
      <sz val="14"/>
      <color indexed="8"/>
      <name val="Arial Narrow"/>
      <family val="2"/>
    </font>
    <font>
      <sz val="12"/>
      <color rgb="FF0000FF"/>
      <name val="Arial"/>
      <family val="2"/>
    </font>
    <font>
      <b/>
      <sz val="14"/>
      <color indexed="12"/>
      <name val="Arial Narrow"/>
      <family val="2"/>
    </font>
    <font>
      <sz val="14"/>
      <name val="Arial Narrow"/>
      <family val="2"/>
    </font>
    <font>
      <b/>
      <sz val="14"/>
      <color rgb="FF0000FF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i/>
      <sz val="14"/>
      <color rgb="FFFF0000"/>
      <name val="Arial"/>
      <family val="2"/>
    </font>
    <font>
      <vertAlign val="superscript"/>
      <sz val="11"/>
      <name val="Arial"/>
      <family val="2"/>
    </font>
    <font>
      <vertAlign val="superscript"/>
      <sz val="10"/>
      <name val="Arial"/>
      <family val="2"/>
    </font>
    <font>
      <sz val="18"/>
      <name val="Arial"/>
      <family val="2"/>
    </font>
    <font>
      <sz val="14"/>
      <name val="Helv"/>
    </font>
    <font>
      <sz val="16"/>
      <name val="Arial"/>
      <family val="2"/>
    </font>
    <font>
      <b/>
      <vertAlign val="superscript"/>
      <sz val="12"/>
      <color indexed="9"/>
      <name val="Arial"/>
      <family val="2"/>
    </font>
    <font>
      <sz val="12"/>
      <color indexed="10"/>
      <name val="Arial"/>
      <family val="2"/>
    </font>
    <font>
      <b/>
      <vertAlign val="superscript"/>
      <sz val="12"/>
      <color indexed="12"/>
      <name val="Arial"/>
      <family val="2"/>
    </font>
    <font>
      <sz val="8"/>
      <name val="Arial"/>
      <family val="2"/>
    </font>
    <font>
      <b/>
      <sz val="14"/>
      <color indexed="57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color rgb="FFC00000"/>
      <name val="Arial"/>
      <family val="2"/>
    </font>
    <font>
      <sz val="12"/>
      <name val="SWISS"/>
    </font>
    <font>
      <sz val="22"/>
      <name val="SWISS"/>
    </font>
    <font>
      <b/>
      <sz val="13"/>
      <color indexed="9"/>
      <name val="Arial Narrow"/>
      <family val="2"/>
    </font>
    <font>
      <sz val="13"/>
      <name val="Bookman Old Style"/>
      <family val="1"/>
    </font>
    <font>
      <i/>
      <sz val="13"/>
      <color indexed="10"/>
      <name val="Arial"/>
      <family val="2"/>
    </font>
    <font>
      <b/>
      <sz val="13"/>
      <color indexed="12"/>
      <name val="Arial"/>
      <family val="2"/>
    </font>
    <font>
      <sz val="13"/>
      <color indexed="8"/>
      <name val="Arial"/>
      <family val="2"/>
    </font>
    <font>
      <b/>
      <sz val="13"/>
      <color rgb="FF0000FF"/>
      <name val="Arial"/>
      <family val="2"/>
    </font>
    <font>
      <sz val="13"/>
      <name val="SWISS"/>
    </font>
    <font>
      <sz val="12"/>
      <name val="Calibri"/>
      <family val="2"/>
      <scheme val="minor"/>
    </font>
    <font>
      <b/>
      <sz val="16"/>
      <color indexed="8"/>
      <name val="Eras Medium ITC"/>
      <family val="2"/>
    </font>
    <font>
      <sz val="10"/>
      <color indexed="50"/>
      <name val="Arial"/>
      <family val="2"/>
    </font>
    <font>
      <b/>
      <sz val="13"/>
      <color indexed="17"/>
      <name val="Arial"/>
      <family val="2"/>
    </font>
    <font>
      <sz val="13"/>
      <color theme="1"/>
      <name val="Arial"/>
      <family val="2"/>
    </font>
    <font>
      <sz val="10"/>
      <color indexed="12"/>
      <name val="Eras Demi ITC"/>
      <family val="2"/>
    </font>
    <font>
      <vertAlign val="superscript"/>
      <sz val="10"/>
      <name val="Bookman Old Style"/>
      <family val="1"/>
    </font>
    <font>
      <b/>
      <sz val="14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b/>
      <sz val="10"/>
      <name val="Arial"/>
      <family val="2"/>
    </font>
    <font>
      <b/>
      <sz val="13"/>
      <name val="Arial"/>
      <family val="2"/>
    </font>
    <font>
      <b/>
      <i/>
      <sz val="13"/>
      <color indexed="10"/>
      <name val="Arial"/>
      <family val="2"/>
    </font>
    <font>
      <b/>
      <i/>
      <sz val="13"/>
      <color rgb="FFFF0000"/>
      <name val="Arial"/>
      <family val="2"/>
    </font>
    <font>
      <i/>
      <sz val="13"/>
      <name val="Arial"/>
      <family val="2"/>
    </font>
    <font>
      <sz val="20"/>
      <color rgb="FFC00000"/>
      <name val="Arial"/>
      <family val="2"/>
    </font>
    <font>
      <b/>
      <sz val="22"/>
      <name val="Arial"/>
      <family val="2"/>
    </font>
    <font>
      <b/>
      <sz val="13"/>
      <name val="Arial Narrow"/>
      <family val="2"/>
    </font>
    <font>
      <b/>
      <vertAlign val="superscript"/>
      <sz val="13"/>
      <name val="Arial"/>
      <family val="2"/>
    </font>
    <font>
      <sz val="13"/>
      <color indexed="12"/>
      <name val="Arial"/>
      <family val="2"/>
    </font>
    <font>
      <b/>
      <sz val="24"/>
      <name val="Arial"/>
      <family val="2"/>
    </font>
    <font>
      <sz val="16"/>
      <color indexed="10"/>
      <name val="Arial Black"/>
      <family val="2"/>
    </font>
    <font>
      <b/>
      <sz val="15"/>
      <name val="Arial"/>
      <family val="2"/>
    </font>
    <font>
      <b/>
      <sz val="13"/>
      <color indexed="8"/>
      <name val="Arial"/>
      <family val="2"/>
    </font>
    <font>
      <sz val="10"/>
      <color indexed="10"/>
      <name val="Arial"/>
      <family val="2"/>
    </font>
    <font>
      <sz val="13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/>
      <right/>
      <top style="thin">
        <color rgb="FF0000FF"/>
      </top>
      <bottom/>
      <diagonal/>
    </border>
    <border>
      <left/>
      <right/>
      <top/>
      <bottom style="double">
        <color indexed="12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double">
        <color indexed="12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double">
        <color rgb="FF0000FF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rgb="FF003399"/>
      </bottom>
      <diagonal/>
    </border>
    <border>
      <left/>
      <right/>
      <top/>
      <bottom style="thin">
        <color rgb="FF0000F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39"/>
      </top>
      <bottom/>
      <diagonal/>
    </border>
    <border>
      <left/>
      <right/>
      <top/>
      <bottom style="thin">
        <color indexed="39"/>
      </bottom>
      <diagonal/>
    </border>
    <border>
      <left/>
      <right/>
      <top style="thin">
        <color indexed="39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thin">
        <color indexed="64"/>
      </right>
      <top style="thin">
        <color rgb="FF0000FF"/>
      </top>
      <bottom style="thin">
        <color rgb="FF0000FF"/>
      </bottom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64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 style="thin">
        <color indexed="12"/>
      </top>
      <bottom/>
      <diagonal/>
    </border>
    <border>
      <left style="thin">
        <color indexed="8"/>
      </left>
      <right/>
      <top/>
      <bottom/>
      <diagonal/>
    </border>
  </borders>
  <cellStyleXfs count="17">
    <xf numFmtId="0" fontId="0" fillId="0" borderId="0"/>
    <xf numFmtId="0" fontId="1" fillId="0" borderId="0"/>
    <xf numFmtId="41" fontId="15" fillId="0" borderId="0" applyFont="0" applyFill="0" applyBorder="0" applyAlignment="0" applyProtection="0"/>
    <xf numFmtId="0" fontId="21" fillId="0" borderId="0"/>
    <xf numFmtId="0" fontId="15" fillId="0" borderId="0"/>
    <xf numFmtId="0" fontId="15" fillId="0" borderId="0"/>
    <xf numFmtId="0" fontId="45" fillId="0" borderId="0"/>
    <xf numFmtId="0" fontId="46" fillId="0" borderId="0"/>
    <xf numFmtId="43" fontId="15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37" fontId="78" fillId="0" borderId="0"/>
    <xf numFmtId="0" fontId="45" fillId="0" borderId="0"/>
    <xf numFmtId="0" fontId="15" fillId="0" borderId="0"/>
  </cellStyleXfs>
  <cellXfs count="569">
    <xf numFmtId="0" fontId="0" fillId="0" borderId="0" xfId="0"/>
    <xf numFmtId="0" fontId="1" fillId="0" borderId="0" xfId="1"/>
    <xf numFmtId="0" fontId="2" fillId="0" borderId="0" xfId="1" applyFont="1"/>
    <xf numFmtId="10" fontId="2" fillId="0" borderId="0" xfId="1" applyNumberFormat="1" applyFont="1"/>
    <xf numFmtId="3" fontId="2" fillId="0" borderId="0" xfId="1" applyNumberFormat="1" applyFont="1"/>
    <xf numFmtId="0" fontId="2" fillId="0" borderId="0" xfId="1" applyFont="1" applyAlignment="1" applyProtection="1">
      <alignment horizontal="centerContinuous"/>
    </xf>
    <xf numFmtId="0" fontId="4" fillId="0" borderId="0" xfId="1" applyFont="1" applyAlignment="1" applyProtection="1">
      <alignment horizontal="centerContinuous"/>
    </xf>
    <xf numFmtId="3" fontId="2" fillId="0" borderId="0" xfId="1" applyNumberFormat="1" applyFont="1" applyAlignment="1" applyProtection="1">
      <alignment horizontal="centerContinuous"/>
    </xf>
    <xf numFmtId="0" fontId="5" fillId="2" borderId="1" xfId="1" applyFont="1" applyFill="1" applyBorder="1"/>
    <xf numFmtId="0" fontId="5" fillId="2" borderId="0" xfId="1" applyFont="1" applyFill="1" applyBorder="1"/>
    <xf numFmtId="0" fontId="7" fillId="2" borderId="1" xfId="1" applyFont="1" applyFill="1" applyBorder="1" applyAlignment="1">
      <alignment horizontal="center"/>
    </xf>
    <xf numFmtId="0" fontId="7" fillId="2" borderId="0" xfId="1" applyFont="1" applyFill="1" applyBorder="1"/>
    <xf numFmtId="0" fontId="5" fillId="2" borderId="0" xfId="1" applyFont="1" applyFill="1" applyBorder="1" applyAlignment="1">
      <alignment horizontal="center"/>
    </xf>
    <xf numFmtId="3" fontId="8" fillId="2" borderId="0" xfId="1" applyNumberFormat="1" applyFont="1" applyFill="1" applyBorder="1" applyAlignment="1">
      <alignment horizontal="center"/>
    </xf>
    <xf numFmtId="3" fontId="5" fillId="2" borderId="1" xfId="1" applyNumberFormat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9" fillId="2" borderId="1" xfId="1" applyFont="1" applyFill="1" applyBorder="1" applyProtection="1"/>
    <xf numFmtId="0" fontId="5" fillId="2" borderId="0" xfId="1" applyFont="1" applyFill="1" applyBorder="1" applyProtection="1"/>
    <xf numFmtId="0" fontId="8" fillId="2" borderId="0" xfId="1" applyFont="1" applyFill="1" applyBorder="1" applyAlignment="1" applyProtection="1">
      <alignment horizontal="center"/>
    </xf>
    <xf numFmtId="0" fontId="5" fillId="2" borderId="1" xfId="1" applyFont="1" applyFill="1" applyBorder="1" applyAlignment="1" applyProtection="1">
      <alignment horizontal="center"/>
    </xf>
    <xf numFmtId="0" fontId="12" fillId="0" borderId="0" xfId="1" applyFont="1" applyBorder="1" applyProtection="1"/>
    <xf numFmtId="0" fontId="12" fillId="0" borderId="0" xfId="1" applyFont="1" applyBorder="1" applyAlignment="1" applyProtection="1">
      <alignment horizontal="center"/>
    </xf>
    <xf numFmtId="0" fontId="12" fillId="0" borderId="0" xfId="1" applyFont="1" applyProtection="1"/>
    <xf numFmtId="0" fontId="13" fillId="0" borderId="0" xfId="1" applyFont="1" applyFill="1" applyProtection="1"/>
    <xf numFmtId="0" fontId="12" fillId="0" borderId="0" xfId="1" applyFont="1" applyFill="1" applyProtection="1"/>
    <xf numFmtId="3" fontId="12" fillId="0" borderId="0" xfId="1" applyNumberFormat="1" applyFont="1"/>
    <xf numFmtId="3" fontId="12" fillId="0" borderId="0" xfId="1" applyNumberFormat="1" applyFont="1" applyFill="1"/>
    <xf numFmtId="3" fontId="12" fillId="0" borderId="0" xfId="2" applyNumberFormat="1" applyFont="1" applyFill="1" applyProtection="1"/>
    <xf numFmtId="3" fontId="12" fillId="0" borderId="0" xfId="2" applyNumberFormat="1" applyFont="1" applyFill="1"/>
    <xf numFmtId="0" fontId="1" fillId="0" borderId="0" xfId="1" applyFill="1"/>
    <xf numFmtId="3" fontId="1" fillId="0" borderId="0" xfId="1" applyNumberFormat="1"/>
    <xf numFmtId="3" fontId="5" fillId="0" borderId="0" xfId="2" applyNumberFormat="1" applyFont="1" applyFill="1" applyAlignment="1" applyProtection="1">
      <alignment horizontal="right"/>
    </xf>
    <xf numFmtId="3" fontId="5" fillId="0" borderId="0" xfId="2" applyNumberFormat="1" applyFont="1" applyFill="1" applyProtection="1"/>
    <xf numFmtId="3" fontId="12" fillId="0" borderId="0" xfId="2" applyNumberFormat="1" applyFont="1" applyFill="1" applyAlignment="1" applyProtection="1">
      <alignment horizontal="right"/>
    </xf>
    <xf numFmtId="0" fontId="13" fillId="0" borderId="2" xfId="1" applyFont="1" applyFill="1" applyBorder="1" applyProtection="1"/>
    <xf numFmtId="0" fontId="12" fillId="0" borderId="2" xfId="1" applyFont="1" applyFill="1" applyBorder="1" applyProtection="1"/>
    <xf numFmtId="3" fontId="12" fillId="0" borderId="2" xfId="2" applyNumberFormat="1" applyFont="1" applyFill="1" applyBorder="1" applyProtection="1"/>
    <xf numFmtId="0" fontId="16" fillId="0" borderId="0" xfId="1" applyFont="1" applyFill="1" applyBorder="1" applyAlignment="1"/>
    <xf numFmtId="0" fontId="16" fillId="0" borderId="0" xfId="1" applyFont="1" applyFill="1"/>
    <xf numFmtId="3" fontId="16" fillId="0" borderId="3" xfId="2" applyNumberFormat="1" applyFont="1" applyFill="1" applyBorder="1"/>
    <xf numFmtId="3" fontId="16" fillId="0" borderId="0" xfId="2" applyNumberFormat="1" applyFont="1" applyFill="1"/>
    <xf numFmtId="3" fontId="16" fillId="0" borderId="0" xfId="2" applyNumberFormat="1" applyFont="1" applyFill="1" applyProtection="1"/>
    <xf numFmtId="37" fontId="13" fillId="0" borderId="3" xfId="1" applyNumberFormat="1" applyFont="1" applyFill="1" applyBorder="1" applyProtection="1"/>
    <xf numFmtId="0" fontId="17" fillId="0" borderId="0" xfId="1" applyFont="1"/>
    <xf numFmtId="3" fontId="18" fillId="0" borderId="0" xfId="2" applyNumberFormat="1" applyFont="1" applyFill="1" applyBorder="1" applyProtection="1"/>
    <xf numFmtId="3" fontId="12" fillId="0" borderId="0" xfId="2" applyNumberFormat="1" applyFont="1" applyFill="1" applyBorder="1"/>
    <xf numFmtId="37" fontId="12" fillId="0" borderId="0" xfId="1" applyNumberFormat="1" applyFont="1" applyFill="1" applyBorder="1" applyProtection="1"/>
    <xf numFmtId="3" fontId="19" fillId="0" borderId="0" xfId="2" applyNumberFormat="1" applyFont="1" applyFill="1" applyAlignment="1" applyProtection="1">
      <alignment horizontal="right"/>
    </xf>
    <xf numFmtId="3" fontId="19" fillId="0" borderId="0" xfId="2" applyNumberFormat="1" applyFont="1" applyFill="1" applyProtection="1"/>
    <xf numFmtId="0" fontId="1" fillId="0" borderId="0" xfId="1" applyFill="1" applyBorder="1"/>
    <xf numFmtId="3" fontId="19" fillId="0" borderId="0" xfId="2" applyNumberFormat="1" applyFont="1" applyFill="1"/>
    <xf numFmtId="3" fontId="19" fillId="0" borderId="2" xfId="2" applyNumberFormat="1" applyFont="1" applyFill="1" applyBorder="1"/>
    <xf numFmtId="0" fontId="1" fillId="0" borderId="2" xfId="1" applyFill="1" applyBorder="1"/>
    <xf numFmtId="0" fontId="16" fillId="0" borderId="0" xfId="1" applyFont="1" applyBorder="1" applyAlignment="1"/>
    <xf numFmtId="0" fontId="16" fillId="0" borderId="0" xfId="1" applyFont="1" applyBorder="1"/>
    <xf numFmtId="3" fontId="16" fillId="0" borderId="4" xfId="2" applyNumberFormat="1" applyFont="1" applyBorder="1"/>
    <xf numFmtId="3" fontId="16" fillId="0" borderId="0" xfId="2" applyNumberFormat="1" applyFont="1" applyBorder="1"/>
    <xf numFmtId="3" fontId="16" fillId="0" borderId="0" xfId="2" applyNumberFormat="1" applyFont="1"/>
    <xf numFmtId="0" fontId="13" fillId="0" borderId="0" xfId="1" applyFont="1" applyBorder="1"/>
    <xf numFmtId="10" fontId="1" fillId="0" borderId="0" xfId="1" applyNumberFormat="1"/>
    <xf numFmtId="0" fontId="13" fillId="0" borderId="5" xfId="1" applyFont="1" applyBorder="1"/>
    <xf numFmtId="0" fontId="12" fillId="0" borderId="5" xfId="1" applyFont="1" applyBorder="1"/>
    <xf numFmtId="3" fontId="13" fillId="0" borderId="5" xfId="2" applyNumberFormat="1" applyFont="1" applyBorder="1"/>
    <xf numFmtId="10" fontId="17" fillId="0" borderId="0" xfId="1" applyNumberFormat="1" applyFont="1"/>
    <xf numFmtId="0" fontId="20" fillId="0" borderId="0" xfId="1" applyFont="1" applyAlignment="1"/>
    <xf numFmtId="0" fontId="20" fillId="0" borderId="0" xfId="1" applyFont="1"/>
    <xf numFmtId="0" fontId="2" fillId="0" borderId="0" xfId="1" applyFont="1" applyBorder="1" applyProtection="1"/>
    <xf numFmtId="0" fontId="22" fillId="0" borderId="0" xfId="3" applyFont="1"/>
    <xf numFmtId="0" fontId="22" fillId="0" borderId="0" xfId="3" applyFont="1" applyAlignment="1">
      <alignment horizontal="left"/>
    </xf>
    <xf numFmtId="0" fontId="23" fillId="0" borderId="0" xfId="3" applyFont="1" applyAlignment="1">
      <alignment horizontal="center"/>
    </xf>
    <xf numFmtId="164" fontId="23" fillId="0" borderId="0" xfId="3" applyNumberFormat="1" applyFont="1" applyAlignment="1">
      <alignment horizontal="center"/>
    </xf>
    <xf numFmtId="0" fontId="21" fillId="0" borderId="0" xfId="3"/>
    <xf numFmtId="0" fontId="24" fillId="2" borderId="1" xfId="3" applyFont="1" applyFill="1" applyBorder="1"/>
    <xf numFmtId="0" fontId="24" fillId="2" borderId="1" xfId="3" applyFont="1" applyFill="1" applyBorder="1" applyAlignment="1">
      <alignment horizontal="center" vertical="center"/>
    </xf>
    <xf numFmtId="0" fontId="24" fillId="2" borderId="6" xfId="3" applyFont="1" applyFill="1" applyBorder="1" applyAlignment="1">
      <alignment horizontal="center" vertical="top"/>
    </xf>
    <xf numFmtId="0" fontId="24" fillId="2" borderId="0" xfId="3" applyFont="1" applyFill="1" applyBorder="1" applyAlignment="1">
      <alignment horizontal="center" vertical="top"/>
    </xf>
    <xf numFmtId="0" fontId="24" fillId="2" borderId="1" xfId="3" applyFont="1" applyFill="1" applyBorder="1" applyAlignment="1">
      <alignment horizontal="center" vertical="top"/>
    </xf>
    <xf numFmtId="0" fontId="2" fillId="0" borderId="0" xfId="3" applyFont="1"/>
    <xf numFmtId="164" fontId="15" fillId="0" borderId="0" xfId="3" applyNumberFormat="1" applyFont="1"/>
    <xf numFmtId="164" fontId="27" fillId="0" borderId="0" xfId="3" applyNumberFormat="1" applyFont="1" applyAlignment="1">
      <alignment horizontal="center" vertical="center"/>
    </xf>
    <xf numFmtId="3" fontId="15" fillId="0" borderId="0" xfId="3" applyNumberFormat="1" applyFont="1"/>
    <xf numFmtId="0" fontId="28" fillId="0" borderId="0" xfId="3" applyFont="1" applyAlignment="1">
      <alignment horizontal="center" vertical="center"/>
    </xf>
    <xf numFmtId="3" fontId="2" fillId="0" borderId="0" xfId="3" applyNumberFormat="1" applyFont="1" applyAlignment="1">
      <alignment vertical="center"/>
    </xf>
    <xf numFmtId="2" fontId="2" fillId="0" borderId="0" xfId="3" applyNumberFormat="1" applyFont="1" applyAlignment="1">
      <alignment horizontal="center" vertical="center"/>
    </xf>
    <xf numFmtId="164" fontId="2" fillId="0" borderId="0" xfId="3" applyNumberFormat="1" applyFont="1" applyAlignment="1">
      <alignment horizontal="center" vertical="center"/>
    </xf>
    <xf numFmtId="165" fontId="29" fillId="0" borderId="0" xfId="3" applyNumberFormat="1" applyFont="1" applyFill="1" applyBorder="1" applyAlignment="1" applyProtection="1">
      <alignment horizontal="right" vertical="center"/>
    </xf>
    <xf numFmtId="3" fontId="30" fillId="0" borderId="0" xfId="3" applyNumberFormat="1" applyFont="1" applyFill="1" applyBorder="1" applyAlignment="1" applyProtection="1">
      <alignment horizontal="right" vertical="center"/>
    </xf>
    <xf numFmtId="2" fontId="2" fillId="0" borderId="0" xfId="3" applyNumberFormat="1" applyFont="1" applyAlignment="1">
      <alignment horizontal="right" vertical="center" indent="1"/>
    </xf>
    <xf numFmtId="2" fontId="2" fillId="0" borderId="0" xfId="3" applyNumberFormat="1" applyFont="1" applyAlignment="1">
      <alignment vertical="center"/>
    </xf>
    <xf numFmtId="2" fontId="2" fillId="0" borderId="0" xfId="3" applyNumberFormat="1" applyFont="1" applyAlignment="1">
      <alignment horizontal="left" vertical="center"/>
    </xf>
    <xf numFmtId="2" fontId="2" fillId="0" borderId="0" xfId="3" applyNumberFormat="1" applyFont="1" applyAlignment="1">
      <alignment horizontal="right" vertical="center"/>
    </xf>
    <xf numFmtId="0" fontId="31" fillId="0" borderId="0" xfId="3" applyFont="1"/>
    <xf numFmtId="0" fontId="28" fillId="0" borderId="0" xfId="3" applyFont="1" applyFill="1" applyBorder="1" applyAlignment="1">
      <alignment horizontal="left" vertical="center"/>
    </xf>
    <xf numFmtId="2" fontId="2" fillId="0" borderId="0" xfId="3" applyNumberFormat="1" applyFont="1" applyFill="1" applyBorder="1" applyAlignment="1">
      <alignment vertical="center"/>
    </xf>
    <xf numFmtId="2" fontId="2" fillId="0" borderId="0" xfId="3" applyNumberFormat="1" applyFont="1" applyFill="1" applyBorder="1" applyAlignment="1">
      <alignment horizontal="center" vertical="center"/>
    </xf>
    <xf numFmtId="2" fontId="2" fillId="0" borderId="0" xfId="3" applyNumberFormat="1" applyFont="1" applyFill="1" applyBorder="1" applyAlignment="1">
      <alignment horizontal="left" vertical="center"/>
    </xf>
    <xf numFmtId="2" fontId="2" fillId="0" borderId="0" xfId="3" applyNumberFormat="1" applyFont="1" applyFill="1" applyBorder="1" applyAlignment="1">
      <alignment horizontal="right" vertical="center"/>
    </xf>
    <xf numFmtId="164" fontId="2" fillId="0" borderId="0" xfId="3" applyNumberFormat="1" applyFont="1" applyFill="1" applyBorder="1" applyAlignment="1">
      <alignment horizontal="center" vertical="center"/>
    </xf>
    <xf numFmtId="0" fontId="2" fillId="0" borderId="0" xfId="3" applyFont="1" applyAlignment="1">
      <alignment vertical="center"/>
    </xf>
    <xf numFmtId="0" fontId="2" fillId="0" borderId="0" xfId="3" applyFont="1" applyBorder="1" applyAlignment="1">
      <alignment vertical="center"/>
    </xf>
    <xf numFmtId="0" fontId="32" fillId="0" borderId="0" xfId="3" applyFont="1" applyBorder="1" applyAlignment="1">
      <alignment horizontal="left" vertical="center"/>
    </xf>
    <xf numFmtId="0" fontId="12" fillId="0" borderId="4" xfId="3" applyFont="1" applyBorder="1"/>
    <xf numFmtId="3" fontId="12" fillId="0" borderId="4" xfId="3" applyNumberFormat="1" applyFont="1" applyBorder="1"/>
    <xf numFmtId="2" fontId="12" fillId="0" borderId="4" xfId="3" applyNumberFormat="1" applyFont="1" applyBorder="1" applyAlignment="1">
      <alignment horizontal="center"/>
    </xf>
    <xf numFmtId="2" fontId="12" fillId="0" borderId="4" xfId="3" applyNumberFormat="1" applyFont="1" applyFill="1" applyBorder="1" applyAlignment="1">
      <alignment horizontal="center"/>
    </xf>
    <xf numFmtId="164" fontId="12" fillId="0" borderId="4" xfId="3" applyNumberFormat="1" applyFont="1" applyBorder="1" applyAlignment="1">
      <alignment horizontal="center"/>
    </xf>
    <xf numFmtId="0" fontId="20" fillId="0" borderId="0" xfId="3" applyFont="1"/>
    <xf numFmtId="0" fontId="33" fillId="0" borderId="0" xfId="3" applyFont="1"/>
    <xf numFmtId="164" fontId="2" fillId="0" borderId="0" xfId="3" applyNumberFormat="1" applyFont="1"/>
    <xf numFmtId="164" fontId="21" fillId="0" borderId="0" xfId="3" applyNumberFormat="1"/>
    <xf numFmtId="0" fontId="21" fillId="0" borderId="0" xfId="3" applyFill="1"/>
    <xf numFmtId="0" fontId="40" fillId="0" borderId="0" xfId="4" applyFont="1" applyAlignment="1">
      <alignment vertical="center"/>
    </xf>
    <xf numFmtId="0" fontId="41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0" fontId="42" fillId="0" borderId="0" xfId="4" applyFont="1" applyBorder="1" applyAlignment="1">
      <alignment vertical="center"/>
    </xf>
    <xf numFmtId="0" fontId="42" fillId="0" borderId="0" xfId="4" applyFont="1" applyBorder="1" applyAlignment="1">
      <alignment horizontal="center" vertical="center"/>
    </xf>
    <xf numFmtId="0" fontId="2" fillId="0" borderId="0" xfId="4" applyFont="1" applyAlignment="1">
      <alignment vertical="center"/>
    </xf>
    <xf numFmtId="0" fontId="27" fillId="0" borderId="0" xfId="4" applyFont="1" applyAlignment="1">
      <alignment horizontal="center" vertical="center"/>
    </xf>
    <xf numFmtId="0" fontId="42" fillId="0" borderId="0" xfId="4" applyFont="1" applyAlignment="1">
      <alignment vertical="center"/>
    </xf>
    <xf numFmtId="0" fontId="42" fillId="0" borderId="0" xfId="4" applyFont="1" applyAlignment="1">
      <alignment horizontal="center" vertical="center"/>
    </xf>
    <xf numFmtId="0" fontId="13" fillId="0" borderId="0" xfId="4" applyFont="1" applyAlignment="1">
      <alignment horizontal="left" vertical="center" indent="2"/>
    </xf>
    <xf numFmtId="3" fontId="19" fillId="0" borderId="0" xfId="4" applyNumberFormat="1" applyFont="1" applyFill="1" applyBorder="1" applyAlignment="1" applyProtection="1">
      <alignment horizontal="right" vertical="center" indent="4"/>
    </xf>
    <xf numFmtId="2" fontId="19" fillId="0" borderId="0" xfId="4" applyNumberFormat="1" applyFont="1" applyAlignment="1">
      <alignment horizontal="center" vertical="center"/>
    </xf>
    <xf numFmtId="0" fontId="13" fillId="0" borderId="0" xfId="4" applyFont="1" applyBorder="1" applyAlignment="1">
      <alignment horizontal="left" vertical="center" indent="2"/>
    </xf>
    <xf numFmtId="0" fontId="16" fillId="0" borderId="3" xfId="4" applyFont="1" applyBorder="1" applyAlignment="1">
      <alignment horizontal="left" vertical="center" indent="2"/>
    </xf>
    <xf numFmtId="3" fontId="16" fillId="0" borderId="3" xfId="4" applyNumberFormat="1" applyFont="1" applyBorder="1" applyAlignment="1">
      <alignment horizontal="right" vertical="center" indent="4"/>
    </xf>
    <xf numFmtId="2" fontId="16" fillId="0" borderId="3" xfId="4" applyNumberFormat="1" applyFont="1" applyBorder="1" applyAlignment="1">
      <alignment horizontal="center" vertical="center"/>
    </xf>
    <xf numFmtId="3" fontId="12" fillId="0" borderId="0" xfId="4" applyNumberFormat="1" applyFont="1" applyAlignment="1">
      <alignment horizontal="right" vertical="center" indent="4"/>
    </xf>
    <xf numFmtId="0" fontId="15" fillId="0" borderId="0" xfId="4" applyAlignment="1">
      <alignment vertical="center"/>
    </xf>
    <xf numFmtId="0" fontId="43" fillId="0" borderId="0" xfId="4" applyFont="1" applyAlignment="1">
      <alignment vertical="center"/>
    </xf>
    <xf numFmtId="2" fontId="19" fillId="0" borderId="0" xfId="4" applyNumberFormat="1" applyFont="1" applyBorder="1" applyAlignment="1">
      <alignment horizontal="center" vertical="center"/>
    </xf>
    <xf numFmtId="2" fontId="12" fillId="0" borderId="0" xfId="4" applyNumberFormat="1" applyFont="1" applyBorder="1" applyAlignment="1">
      <alignment horizontal="center" vertical="center"/>
    </xf>
    <xf numFmtId="0" fontId="44" fillId="0" borderId="0" xfId="4" applyFont="1" applyAlignment="1">
      <alignment vertical="center"/>
    </xf>
    <xf numFmtId="0" fontId="16" fillId="0" borderId="8" xfId="4" applyFont="1" applyBorder="1" applyAlignment="1">
      <alignment horizontal="left" vertical="center" indent="2"/>
    </xf>
    <xf numFmtId="3" fontId="16" fillId="0" borderId="8" xfId="4" applyNumberFormat="1" applyFont="1" applyBorder="1" applyAlignment="1">
      <alignment horizontal="right" vertical="center" indent="4"/>
    </xf>
    <xf numFmtId="2" fontId="16" fillId="0" borderId="8" xfId="4" applyNumberFormat="1" applyFont="1" applyBorder="1" applyAlignment="1">
      <alignment horizontal="center" vertical="center"/>
    </xf>
    <xf numFmtId="0" fontId="2" fillId="0" borderId="0" xfId="4" applyFont="1" applyBorder="1" applyAlignment="1">
      <alignment horizontal="left" vertical="center" indent="2"/>
    </xf>
    <xf numFmtId="3" fontId="2" fillId="0" borderId="0" xfId="4" applyNumberFormat="1" applyFont="1" applyBorder="1" applyAlignment="1">
      <alignment vertical="center"/>
    </xf>
    <xf numFmtId="2" fontId="2" fillId="0" borderId="0" xfId="4" applyNumberFormat="1" applyFont="1" applyBorder="1" applyAlignment="1">
      <alignment vertical="center"/>
    </xf>
    <xf numFmtId="0" fontId="20" fillId="0" borderId="0" xfId="4" applyFont="1" applyAlignment="1">
      <alignment horizontal="left" vertical="center" indent="2"/>
    </xf>
    <xf numFmtId="0" fontId="15" fillId="0" borderId="0" xfId="4" applyFont="1" applyAlignment="1">
      <alignment horizontal="left" vertical="center" indent="2"/>
    </xf>
    <xf numFmtId="0" fontId="45" fillId="0" borderId="0" xfId="6"/>
    <xf numFmtId="0" fontId="45" fillId="0" borderId="0" xfId="6" applyAlignment="1">
      <alignment vertical="center"/>
    </xf>
    <xf numFmtId="0" fontId="47" fillId="0" borderId="0" xfId="6" applyFont="1" applyFill="1" applyAlignment="1">
      <alignment horizontal="center" vertical="center"/>
    </xf>
    <xf numFmtId="0" fontId="29" fillId="0" borderId="0" xfId="6" applyNumberFormat="1" applyFont="1" applyFill="1" applyBorder="1" applyAlignment="1" applyProtection="1">
      <alignment horizontal="left" vertical="center" indent="1"/>
    </xf>
    <xf numFmtId="166" fontId="29" fillId="0" borderId="0" xfId="6" applyNumberFormat="1" applyFont="1" applyFill="1" applyBorder="1" applyAlignment="1" applyProtection="1">
      <alignment horizontal="right" vertical="center" indent="4"/>
    </xf>
    <xf numFmtId="10" fontId="48" fillId="0" borderId="0" xfId="6" applyNumberFormat="1" applyFont="1" applyBorder="1" applyAlignment="1">
      <alignment horizontal="center" vertical="center"/>
    </xf>
    <xf numFmtId="166" fontId="29" fillId="0" borderId="0" xfId="6" applyNumberFormat="1" applyFont="1" applyFill="1" applyBorder="1" applyAlignment="1" applyProtection="1">
      <alignment vertical="center"/>
    </xf>
    <xf numFmtId="0" fontId="49" fillId="3" borderId="10" xfId="1" applyFont="1" applyFill="1" applyBorder="1" applyAlignment="1">
      <alignment horizontal="center" vertical="center" wrapText="1"/>
    </xf>
    <xf numFmtId="0" fontId="49" fillId="3" borderId="0" xfId="1" applyFont="1" applyFill="1" applyAlignment="1">
      <alignment horizontal="center" vertical="center" wrapText="1"/>
    </xf>
    <xf numFmtId="167" fontId="48" fillId="0" borderId="0" xfId="6" applyNumberFormat="1" applyFont="1" applyBorder="1" applyAlignment="1">
      <alignment horizontal="center" vertical="center"/>
    </xf>
    <xf numFmtId="0" fontId="49" fillId="3" borderId="9" xfId="1" applyFont="1" applyFill="1" applyBorder="1" applyAlignment="1">
      <alignment horizontal="center" vertical="center" wrapText="1"/>
    </xf>
    <xf numFmtId="0" fontId="15" fillId="0" borderId="0" xfId="5" applyFont="1" applyAlignment="1">
      <alignment vertical="center"/>
    </xf>
    <xf numFmtId="0" fontId="12" fillId="0" borderId="0" xfId="5" applyFont="1" applyAlignment="1">
      <alignment vertical="center"/>
    </xf>
    <xf numFmtId="0" fontId="50" fillId="2" borderId="1" xfId="5" applyFont="1" applyFill="1" applyBorder="1" applyAlignment="1">
      <alignment horizontal="left" vertical="center" wrapText="1"/>
    </xf>
    <xf numFmtId="0" fontId="50" fillId="2" borderId="0" xfId="5" applyFont="1" applyFill="1" applyBorder="1" applyAlignment="1">
      <alignment horizontal="right" vertical="center"/>
    </xf>
    <xf numFmtId="0" fontId="50" fillId="2" borderId="0" xfId="5" applyFont="1" applyFill="1" applyBorder="1" applyAlignment="1">
      <alignment horizontal="center" vertical="center"/>
    </xf>
    <xf numFmtId="0" fontId="47" fillId="0" borderId="0" xfId="5" applyFont="1" applyFill="1" applyAlignment="1">
      <alignment vertical="center"/>
    </xf>
    <xf numFmtId="0" fontId="15" fillId="0" borderId="0" xfId="5" applyFont="1" applyBorder="1" applyAlignment="1">
      <alignment vertical="center"/>
    </xf>
    <xf numFmtId="0" fontId="15" fillId="0" borderId="0" xfId="5" applyFont="1" applyAlignment="1">
      <alignment horizontal="center" vertical="center"/>
    </xf>
    <xf numFmtId="0" fontId="17" fillId="0" borderId="0" xfId="5" applyFont="1" applyAlignment="1">
      <alignment vertical="center"/>
    </xf>
    <xf numFmtId="37" fontId="55" fillId="0" borderId="0" xfId="5" applyNumberFormat="1" applyFont="1" applyAlignment="1" applyProtection="1">
      <alignment vertical="center"/>
    </xf>
    <xf numFmtId="0" fontId="56" fillId="0" borderId="0" xfId="5" applyFont="1" applyAlignment="1">
      <alignment vertical="center"/>
    </xf>
    <xf numFmtId="0" fontId="17" fillId="0" borderId="0" xfId="5" applyFont="1" applyBorder="1" applyAlignment="1">
      <alignment vertical="center"/>
    </xf>
    <xf numFmtId="0" fontId="28" fillId="0" borderId="3" xfId="5" applyFont="1" applyBorder="1" applyAlignment="1">
      <alignment horizontal="left" vertical="center"/>
    </xf>
    <xf numFmtId="37" fontId="57" fillId="0" borderId="3" xfId="5" applyNumberFormat="1" applyFont="1" applyBorder="1" applyAlignment="1" applyProtection="1">
      <alignment vertical="center"/>
    </xf>
    <xf numFmtId="37" fontId="43" fillId="0" borderId="0" xfId="5" applyNumberFormat="1" applyFont="1" applyAlignment="1">
      <alignment vertical="center"/>
    </xf>
    <xf numFmtId="0" fontId="43" fillId="0" borderId="0" xfId="5" applyFont="1" applyAlignment="1">
      <alignment vertical="center"/>
    </xf>
    <xf numFmtId="0" fontId="17" fillId="0" borderId="0" xfId="5" applyFont="1" applyAlignment="1">
      <alignment horizontal="left" vertical="center"/>
    </xf>
    <xf numFmtId="37" fontId="58" fillId="0" borderId="0" xfId="5" applyNumberFormat="1" applyFont="1" applyAlignment="1" applyProtection="1">
      <alignment vertical="center"/>
    </xf>
    <xf numFmtId="0" fontId="2" fillId="0" borderId="0" xfId="5" applyFont="1" applyBorder="1" applyAlignment="1">
      <alignment vertical="center"/>
    </xf>
    <xf numFmtId="37" fontId="58" fillId="0" borderId="11" xfId="5" applyNumberFormat="1" applyFont="1" applyBorder="1" applyAlignment="1">
      <alignment vertical="center"/>
    </xf>
    <xf numFmtId="0" fontId="28" fillId="0" borderId="8" xfId="5" applyFont="1" applyBorder="1" applyAlignment="1">
      <alignment vertical="center"/>
    </xf>
    <xf numFmtId="168" fontId="59" fillId="0" borderId="0" xfId="8" applyNumberFormat="1" applyFont="1" applyAlignment="1">
      <alignment vertical="center"/>
    </xf>
    <xf numFmtId="0" fontId="60" fillId="0" borderId="0" xfId="5" applyFont="1" applyAlignment="1">
      <alignment vertical="center"/>
    </xf>
    <xf numFmtId="0" fontId="61" fillId="0" borderId="0" xfId="5" applyFont="1" applyAlignment="1">
      <alignment vertical="center"/>
    </xf>
    <xf numFmtId="0" fontId="15" fillId="0" borderId="0" xfId="5" applyAlignment="1">
      <alignment vertical="center"/>
    </xf>
    <xf numFmtId="0" fontId="2" fillId="0" borderId="0" xfId="7" applyFont="1" applyAlignment="1">
      <alignment vertical="center"/>
    </xf>
    <xf numFmtId="0" fontId="50" fillId="3" borderId="1" xfId="7" applyFont="1" applyFill="1" applyBorder="1" applyAlignment="1">
      <alignment vertical="center"/>
    </xf>
    <xf numFmtId="0" fontId="50" fillId="3" borderId="0" xfId="7" applyFont="1" applyFill="1" applyBorder="1" applyAlignment="1">
      <alignment vertical="center"/>
    </xf>
    <xf numFmtId="0" fontId="50" fillId="3" borderId="0" xfId="7" applyFont="1" applyFill="1" applyBorder="1" applyAlignment="1">
      <alignment horizontal="center" vertical="center"/>
    </xf>
    <xf numFmtId="0" fontId="50" fillId="3" borderId="1" xfId="7" applyFont="1" applyFill="1" applyBorder="1" applyAlignment="1">
      <alignment horizontal="center" vertical="center"/>
    </xf>
    <xf numFmtId="0" fontId="2" fillId="0" borderId="0" xfId="7" applyFont="1" applyBorder="1" applyAlignment="1">
      <alignment vertical="center"/>
    </xf>
    <xf numFmtId="0" fontId="2" fillId="0" borderId="0" xfId="7" applyFont="1" applyBorder="1" applyAlignment="1">
      <alignment horizontal="center" vertical="center"/>
    </xf>
    <xf numFmtId="0" fontId="2" fillId="0" borderId="0" xfId="7" applyFont="1" applyAlignment="1">
      <alignment horizontal="center" vertical="center"/>
    </xf>
    <xf numFmtId="0" fontId="12" fillId="0" borderId="0" xfId="7" applyFont="1" applyAlignment="1">
      <alignment vertical="center"/>
    </xf>
    <xf numFmtId="2" fontId="12" fillId="0" borderId="0" xfId="7" applyNumberFormat="1" applyFont="1" applyAlignment="1">
      <alignment vertical="center"/>
    </xf>
    <xf numFmtId="0" fontId="12" fillId="0" borderId="0" xfId="7" applyFont="1" applyBorder="1" applyAlignment="1">
      <alignment vertical="center"/>
    </xf>
    <xf numFmtId="2" fontId="12" fillId="0" borderId="0" xfId="7" applyNumberFormat="1" applyFont="1" applyBorder="1" applyAlignment="1">
      <alignment vertical="center"/>
    </xf>
    <xf numFmtId="0" fontId="19" fillId="0" borderId="0" xfId="7" applyNumberFormat="1" applyFont="1" applyFill="1" applyBorder="1" applyAlignment="1" applyProtection="1">
      <alignment horizontal="center" vertical="center"/>
    </xf>
    <xf numFmtId="4" fontId="19" fillId="0" borderId="0" xfId="7" applyNumberFormat="1" applyFont="1" applyFill="1" applyBorder="1" applyAlignment="1" applyProtection="1">
      <alignment horizontal="right" vertical="center"/>
    </xf>
    <xf numFmtId="4" fontId="19" fillId="0" borderId="0" xfId="7" applyNumberFormat="1" applyFont="1" applyFill="1" applyBorder="1" applyAlignment="1" applyProtection="1">
      <alignment horizontal="right"/>
    </xf>
    <xf numFmtId="4" fontId="19" fillId="0" borderId="0" xfId="7" applyNumberFormat="1" applyFont="1" applyFill="1" applyBorder="1" applyAlignment="1" applyProtection="1">
      <alignment horizontal="right" indent="1"/>
    </xf>
    <xf numFmtId="0" fontId="19" fillId="0" borderId="12" xfId="7" applyNumberFormat="1" applyFont="1" applyFill="1" applyBorder="1" applyAlignment="1" applyProtection="1">
      <alignment horizontal="center" vertical="center"/>
    </xf>
    <xf numFmtId="4" fontId="19" fillId="0" borderId="12" xfId="7" applyNumberFormat="1" applyFont="1" applyFill="1" applyBorder="1" applyAlignment="1" applyProtection="1">
      <alignment horizontal="right" indent="1"/>
    </xf>
    <xf numFmtId="167" fontId="2" fillId="0" borderId="0" xfId="9" applyNumberFormat="1" applyFont="1" applyBorder="1" applyAlignment="1">
      <alignment vertical="center"/>
    </xf>
    <xf numFmtId="2" fontId="12" fillId="0" borderId="0" xfId="7" applyNumberFormat="1" applyFont="1" applyAlignment="1" applyProtection="1">
      <alignment vertical="center"/>
    </xf>
    <xf numFmtId="169" fontId="2" fillId="0" borderId="0" xfId="7" applyNumberFormat="1" applyFont="1" applyAlignment="1" applyProtection="1">
      <alignment vertical="center"/>
    </xf>
    <xf numFmtId="0" fontId="63" fillId="0" borderId="0" xfId="7" applyFont="1" applyAlignment="1">
      <alignment vertical="center"/>
    </xf>
    <xf numFmtId="0" fontId="42" fillId="0" borderId="0" xfId="7" applyFont="1" applyAlignment="1">
      <alignment vertical="center"/>
    </xf>
    <xf numFmtId="0" fontId="64" fillId="0" borderId="0" xfId="7" applyFont="1" applyAlignment="1">
      <alignment vertical="center"/>
    </xf>
    <xf numFmtId="0" fontId="15" fillId="0" borderId="0" xfId="7" applyFont="1" applyAlignment="1">
      <alignment vertical="center"/>
    </xf>
    <xf numFmtId="0" fontId="65" fillId="0" borderId="0" xfId="7" applyFont="1" applyAlignment="1">
      <alignment vertical="center"/>
    </xf>
    <xf numFmtId="0" fontId="2" fillId="0" borderId="0" xfId="7" quotePrefix="1" applyFont="1" applyBorder="1" applyAlignment="1">
      <alignment horizontal="center" vertical="center"/>
    </xf>
    <xf numFmtId="0" fontId="12" fillId="0" borderId="0" xfId="7" applyFont="1" applyBorder="1" applyAlignment="1">
      <alignment horizontal="right" vertical="center"/>
    </xf>
    <xf numFmtId="2" fontId="12" fillId="0" borderId="0" xfId="7" applyNumberFormat="1" applyFont="1" applyBorder="1" applyAlignment="1">
      <alignment horizontal="right" vertical="center"/>
    </xf>
    <xf numFmtId="2" fontId="2" fillId="0" borderId="0" xfId="7" applyNumberFormat="1" applyFont="1" applyAlignment="1">
      <alignment vertical="center"/>
    </xf>
    <xf numFmtId="4" fontId="19" fillId="0" borderId="0" xfId="7" applyNumberFormat="1" applyFont="1" applyFill="1" applyBorder="1" applyAlignment="1" applyProtection="1">
      <alignment horizontal="center" vertical="center"/>
    </xf>
    <xf numFmtId="4" fontId="19" fillId="0" borderId="0" xfId="7" applyNumberFormat="1" applyFont="1" applyFill="1" applyBorder="1" applyAlignment="1" applyProtection="1">
      <alignment horizontal="right" vertical="center" indent="1"/>
    </xf>
    <xf numFmtId="2" fontId="12" fillId="0" borderId="12" xfId="7" applyNumberFormat="1" applyFont="1" applyBorder="1" applyAlignment="1">
      <alignment horizontal="center" vertical="center"/>
    </xf>
    <xf numFmtId="2" fontId="66" fillId="0" borderId="12" xfId="7" applyNumberFormat="1" applyFont="1" applyBorder="1"/>
    <xf numFmtId="0" fontId="63" fillId="0" borderId="0" xfId="7" applyFont="1" applyBorder="1" applyAlignment="1"/>
    <xf numFmtId="0" fontId="42" fillId="0" borderId="0" xfId="7" applyFont="1" applyBorder="1" applyAlignment="1">
      <alignment vertical="center"/>
    </xf>
    <xf numFmtId="0" fontId="63" fillId="0" borderId="0" xfId="7" applyFont="1" applyBorder="1" applyAlignment="1">
      <alignment vertical="center"/>
    </xf>
    <xf numFmtId="0" fontId="64" fillId="0" borderId="0" xfId="7" applyFont="1" applyBorder="1" applyAlignment="1">
      <alignment vertical="center"/>
    </xf>
    <xf numFmtId="0" fontId="15" fillId="0" borderId="0" xfId="7" applyFont="1" applyBorder="1" applyAlignment="1">
      <alignment vertical="center"/>
    </xf>
    <xf numFmtId="169" fontId="12" fillId="0" borderId="0" xfId="7" applyNumberFormat="1" applyFont="1" applyBorder="1" applyAlignment="1" applyProtection="1">
      <alignment horizontal="right" vertical="center"/>
    </xf>
    <xf numFmtId="4" fontId="19" fillId="0" borderId="12" xfId="7" applyNumberFormat="1" applyFont="1" applyFill="1" applyBorder="1" applyAlignment="1" applyProtection="1">
      <alignment horizontal="right" vertical="center" indent="1"/>
    </xf>
    <xf numFmtId="0" fontId="2" fillId="0" borderId="0" xfId="10" applyFont="1"/>
    <xf numFmtId="3" fontId="2" fillId="0" borderId="0" xfId="10" applyNumberFormat="1" applyFont="1"/>
    <xf numFmtId="0" fontId="67" fillId="0" borderId="0" xfId="10" applyFont="1"/>
    <xf numFmtId="3" fontId="67" fillId="0" borderId="0" xfId="10" applyNumberFormat="1" applyFont="1"/>
    <xf numFmtId="0" fontId="67" fillId="0" borderId="0" xfId="10" applyFont="1" applyAlignment="1">
      <alignment vertical="center"/>
    </xf>
    <xf numFmtId="3" fontId="67" fillId="0" borderId="0" xfId="10" applyNumberFormat="1" applyFont="1" applyAlignment="1">
      <alignment vertical="center"/>
    </xf>
    <xf numFmtId="0" fontId="2" fillId="0" borderId="0" xfId="10" applyFont="1" applyAlignment="1"/>
    <xf numFmtId="0" fontId="25" fillId="3" borderId="0" xfId="10" applyFont="1" applyFill="1" applyBorder="1" applyAlignment="1">
      <alignment horizontal="left" vertical="center" indent="1"/>
    </xf>
    <xf numFmtId="0" fontId="25" fillId="3" borderId="7" xfId="10" applyFont="1" applyFill="1" applyBorder="1" applyAlignment="1">
      <alignment horizontal="center" vertical="center" wrapText="1"/>
    </xf>
    <xf numFmtId="0" fontId="25" fillId="3" borderId="0" xfId="10" applyFont="1" applyFill="1" applyBorder="1" applyAlignment="1">
      <alignment horizontal="center" vertical="center" wrapText="1"/>
    </xf>
    <xf numFmtId="0" fontId="25" fillId="3" borderId="6" xfId="10" applyFont="1" applyFill="1" applyBorder="1" applyAlignment="1">
      <alignment horizontal="center" vertical="center" wrapText="1"/>
    </xf>
    <xf numFmtId="0" fontId="2" fillId="0" borderId="0" xfId="10" applyFont="1" applyAlignment="1">
      <alignment vertical="center"/>
    </xf>
    <xf numFmtId="3" fontId="2" fillId="0" borderId="0" xfId="10" applyNumberFormat="1" applyFont="1" applyAlignment="1">
      <alignment vertical="center"/>
    </xf>
    <xf numFmtId="0" fontId="69" fillId="0" borderId="0" xfId="10" applyFont="1"/>
    <xf numFmtId="0" fontId="27" fillId="0" borderId="0" xfId="10" applyFont="1" applyAlignment="1">
      <alignment horizontal="right"/>
    </xf>
    <xf numFmtId="0" fontId="27" fillId="0" borderId="0" xfId="10" applyFont="1" applyAlignment="1">
      <alignment horizontal="center"/>
    </xf>
    <xf numFmtId="170" fontId="27" fillId="0" borderId="0" xfId="11" applyNumberFormat="1" applyFont="1" applyAlignment="1">
      <alignment horizontal="right"/>
    </xf>
    <xf numFmtId="0" fontId="69" fillId="0" borderId="0" xfId="10" applyFont="1" applyAlignment="1">
      <alignment horizontal="center"/>
    </xf>
    <xf numFmtId="3" fontId="69" fillId="0" borderId="0" xfId="10" applyNumberFormat="1" applyFont="1"/>
    <xf numFmtId="0" fontId="2" fillId="0" borderId="0" xfId="10"/>
    <xf numFmtId="0" fontId="17" fillId="0" borderId="0" xfId="10" applyFont="1" applyAlignment="1">
      <alignment horizontal="left" indent="1"/>
    </xf>
    <xf numFmtId="170" fontId="2" fillId="0" borderId="0" xfId="11" applyNumberFormat="1" applyFont="1" applyAlignment="1">
      <alignment horizontal="right" vertical="justify" indent="1"/>
    </xf>
    <xf numFmtId="164" fontId="2" fillId="0" borderId="0" xfId="10" applyNumberFormat="1" applyFont="1" applyAlignment="1">
      <alignment horizontal="right" vertical="justify" indent="2"/>
    </xf>
    <xf numFmtId="37" fontId="2" fillId="0" borderId="0" xfId="10" applyNumberFormat="1" applyFont="1" applyFill="1" applyAlignment="1" applyProtection="1">
      <alignment horizontal="right" indent="1"/>
    </xf>
    <xf numFmtId="168" fontId="2" fillId="0" borderId="0" xfId="11" applyNumberFormat="1" applyFont="1" applyAlignment="1">
      <alignment horizontal="right" indent="2"/>
    </xf>
    <xf numFmtId="0" fontId="2" fillId="0" borderId="0" xfId="10" applyFont="1" applyAlignment="1">
      <alignment horizontal="right" indent="2"/>
    </xf>
    <xf numFmtId="164" fontId="2" fillId="0" borderId="0" xfId="10" applyNumberFormat="1" applyFont="1" applyAlignment="1">
      <alignment horizontal="right" indent="2"/>
    </xf>
    <xf numFmtId="3" fontId="2" fillId="0" borderId="0" xfId="10" applyNumberFormat="1"/>
    <xf numFmtId="0" fontId="17" fillId="0" borderId="0" xfId="10" applyFont="1" applyBorder="1" applyAlignment="1">
      <alignment horizontal="left" indent="1"/>
    </xf>
    <xf numFmtId="0" fontId="17" fillId="0" borderId="0" xfId="10" applyFont="1" applyAlignment="1">
      <alignment horizontal="left"/>
    </xf>
    <xf numFmtId="171" fontId="2" fillId="0" borderId="0" xfId="10" applyNumberFormat="1" applyFont="1" applyAlignment="1">
      <alignment horizontal="right" indent="1"/>
    </xf>
    <xf numFmtId="0" fontId="2" fillId="0" borderId="0" xfId="10" applyFont="1" applyAlignment="1">
      <alignment horizontal="right" vertical="justify" indent="2"/>
    </xf>
    <xf numFmtId="170" fontId="2" fillId="0" borderId="0" xfId="11" applyNumberFormat="1" applyFont="1" applyAlignment="1" applyProtection="1">
      <alignment horizontal="right" indent="1"/>
    </xf>
    <xf numFmtId="37" fontId="2" fillId="0" borderId="0" xfId="10" applyNumberFormat="1" applyFont="1" applyAlignment="1" applyProtection="1">
      <alignment horizontal="right" indent="1"/>
    </xf>
    <xf numFmtId="168" fontId="2" fillId="0" borderId="0" xfId="11" applyNumberFormat="1" applyFont="1" applyAlignment="1">
      <alignment horizontal="right" vertical="justify" indent="2"/>
    </xf>
    <xf numFmtId="0" fontId="28" fillId="0" borderId="2" xfId="10" applyFont="1" applyBorder="1" applyAlignment="1">
      <alignment horizontal="left" indent="1"/>
    </xf>
    <xf numFmtId="171" fontId="28" fillId="0" borderId="2" xfId="10" applyNumberFormat="1" applyFont="1" applyBorder="1" applyAlignment="1">
      <alignment horizontal="right" indent="1"/>
    </xf>
    <xf numFmtId="171" fontId="28" fillId="0" borderId="2" xfId="10" applyNumberFormat="1" applyFont="1" applyBorder="1" applyAlignment="1">
      <alignment horizontal="right" indent="2"/>
    </xf>
    <xf numFmtId="37" fontId="28" fillId="0" borderId="2" xfId="10" applyNumberFormat="1" applyFont="1" applyBorder="1" applyAlignment="1" applyProtection="1">
      <alignment horizontal="right" indent="1"/>
    </xf>
    <xf numFmtId="168" fontId="28" fillId="0" borderId="2" xfId="11" applyNumberFormat="1" applyFont="1" applyBorder="1" applyAlignment="1">
      <alignment horizontal="right" indent="2"/>
    </xf>
    <xf numFmtId="0" fontId="2" fillId="0" borderId="2" xfId="10" applyFont="1" applyBorder="1" applyAlignment="1">
      <alignment horizontal="right" indent="2"/>
    </xf>
    <xf numFmtId="164" fontId="2" fillId="0" borderId="2" xfId="10" applyNumberFormat="1" applyFont="1" applyBorder="1" applyAlignment="1">
      <alignment horizontal="right" indent="2"/>
    </xf>
    <xf numFmtId="37" fontId="2" fillId="0" borderId="0" xfId="10" applyNumberFormat="1" applyFont="1" applyProtection="1"/>
    <xf numFmtId="37" fontId="2" fillId="0" borderId="0" xfId="10" applyNumberFormat="1" applyFont="1" applyAlignment="1" applyProtection="1"/>
    <xf numFmtId="0" fontId="64" fillId="0" borderId="0" xfId="10" applyFont="1"/>
    <xf numFmtId="0" fontId="71" fillId="0" borderId="0" xfId="10" applyFont="1"/>
    <xf numFmtId="37" fontId="71" fillId="0" borderId="0" xfId="10" applyNumberFormat="1" applyFont="1" applyProtection="1"/>
    <xf numFmtId="3" fontId="2" fillId="0" borderId="0" xfId="10" applyNumberFormat="1" applyFont="1" applyAlignment="1"/>
    <xf numFmtId="0" fontId="17" fillId="0" borderId="0" xfId="10" applyFont="1"/>
    <xf numFmtId="3" fontId="2" fillId="0" borderId="0" xfId="10" applyNumberFormat="1" applyFont="1" applyAlignment="1">
      <alignment horizontal="right"/>
    </xf>
    <xf numFmtId="4" fontId="2" fillId="0" borderId="0" xfId="10" applyNumberFormat="1" applyFont="1"/>
    <xf numFmtId="0" fontId="17" fillId="0" borderId="0" xfId="10" applyFont="1" applyBorder="1"/>
    <xf numFmtId="0" fontId="72" fillId="0" borderId="0" xfId="12" applyFont="1" applyAlignment="1">
      <alignment horizontal="center" vertical="center"/>
    </xf>
    <xf numFmtId="0" fontId="15" fillId="0" borderId="0" xfId="12" applyFont="1" applyAlignment="1">
      <alignment vertical="center"/>
    </xf>
    <xf numFmtId="0" fontId="72" fillId="0" borderId="0" xfId="12" applyFont="1" applyAlignment="1">
      <alignment horizontal="center" vertical="center" wrapText="1"/>
    </xf>
    <xf numFmtId="0" fontId="15" fillId="0" borderId="0" xfId="12" applyFont="1" applyAlignment="1">
      <alignment horizontal="center" vertical="center"/>
    </xf>
    <xf numFmtId="0" fontId="15" fillId="0" borderId="0" xfId="12" applyFont="1" applyBorder="1" applyAlignment="1">
      <alignment horizontal="center" vertical="center"/>
    </xf>
    <xf numFmtId="0" fontId="15" fillId="0" borderId="0" xfId="12" applyFont="1" applyBorder="1" applyAlignment="1">
      <alignment horizontal="right" vertical="center"/>
    </xf>
    <xf numFmtId="0" fontId="53" fillId="0" borderId="0" xfId="12" applyFont="1" applyAlignment="1">
      <alignment horizontal="center" vertical="center"/>
    </xf>
    <xf numFmtId="0" fontId="45" fillId="0" borderId="0" xfId="12" applyNumberFormat="1" applyFont="1" applyFill="1" applyBorder="1" applyAlignment="1" applyProtection="1">
      <alignment horizontal="left" vertical="center"/>
    </xf>
    <xf numFmtId="3" fontId="45" fillId="0" borderId="0" xfId="12" applyNumberFormat="1" applyFont="1" applyFill="1" applyBorder="1" applyAlignment="1" applyProtection="1">
      <alignment horizontal="right" vertical="center"/>
    </xf>
    <xf numFmtId="172" fontId="75" fillId="0" borderId="0" xfId="13" applyNumberFormat="1" applyFont="1" applyBorder="1" applyAlignment="1">
      <alignment horizontal="right" vertical="center"/>
    </xf>
    <xf numFmtId="172" fontId="75" fillId="0" borderId="0" xfId="12" applyNumberFormat="1" applyFont="1" applyBorder="1" applyAlignment="1">
      <alignment horizontal="right" vertical="center"/>
    </xf>
    <xf numFmtId="0" fontId="45" fillId="0" borderId="13" xfId="12" applyNumberFormat="1" applyFont="1" applyFill="1" applyBorder="1" applyAlignment="1" applyProtection="1">
      <alignment horizontal="left" vertical="center"/>
    </xf>
    <xf numFmtId="3" fontId="45" fillId="0" borderId="13" xfId="12" applyNumberFormat="1" applyFont="1" applyFill="1" applyBorder="1" applyAlignment="1" applyProtection="1">
      <alignment horizontal="right" vertical="center"/>
    </xf>
    <xf numFmtId="172" fontId="75" fillId="0" borderId="13" xfId="12" applyNumberFormat="1" applyFont="1" applyBorder="1" applyAlignment="1">
      <alignment horizontal="right" vertical="center"/>
    </xf>
    <xf numFmtId="0" fontId="15" fillId="0" borderId="0" xfId="12" applyFont="1" applyBorder="1" applyAlignment="1">
      <alignment vertical="center"/>
    </xf>
    <xf numFmtId="0" fontId="73" fillId="0" borderId="0" xfId="12" applyFont="1" applyBorder="1" applyAlignment="1">
      <alignment horizontal="center" vertical="center"/>
    </xf>
    <xf numFmtId="3" fontId="45" fillId="0" borderId="0" xfId="12" applyNumberFormat="1" applyFont="1" applyFill="1" applyBorder="1" applyAlignment="1" applyProtection="1">
      <alignment horizontal="center" vertical="center"/>
    </xf>
    <xf numFmtId="172" fontId="75" fillId="0" borderId="0" xfId="12" applyNumberFormat="1" applyFont="1" applyBorder="1" applyAlignment="1">
      <alignment horizontal="center" vertical="center"/>
    </xf>
    <xf numFmtId="0" fontId="60" fillId="0" borderId="0" xfId="12" applyFont="1" applyAlignment="1">
      <alignment vertical="center"/>
    </xf>
    <xf numFmtId="3" fontId="76" fillId="0" borderId="0" xfId="12" applyNumberFormat="1" applyFont="1" applyAlignment="1">
      <alignment vertical="center"/>
    </xf>
    <xf numFmtId="0" fontId="15" fillId="0" borderId="0" xfId="12" applyAlignment="1">
      <alignment vertical="center"/>
    </xf>
    <xf numFmtId="3" fontId="76" fillId="0" borderId="0" xfId="12" applyNumberFormat="1" applyFont="1" applyBorder="1" applyAlignment="1">
      <alignment vertical="center"/>
    </xf>
    <xf numFmtId="0" fontId="74" fillId="3" borderId="1" xfId="12" applyFont="1" applyFill="1" applyBorder="1" applyAlignment="1">
      <alignment horizontal="center" vertical="center"/>
    </xf>
    <xf numFmtId="0" fontId="74" fillId="3" borderId="0" xfId="12" applyFont="1" applyFill="1" applyBorder="1" applyAlignment="1">
      <alignment horizontal="center" vertical="center"/>
    </xf>
    <xf numFmtId="0" fontId="74" fillId="3" borderId="1" xfId="12" applyFont="1" applyFill="1" applyBorder="1" applyAlignment="1">
      <alignment horizontal="center" vertical="center" wrapText="1"/>
    </xf>
    <xf numFmtId="37" fontId="78" fillId="0" borderId="0" xfId="14"/>
    <xf numFmtId="37" fontId="78" fillId="0" borderId="0" xfId="14" applyAlignment="1">
      <alignment horizontal="center"/>
    </xf>
    <xf numFmtId="37" fontId="79" fillId="0" borderId="0" xfId="14" applyFont="1"/>
    <xf numFmtId="37" fontId="23" fillId="0" borderId="0" xfId="14" applyFont="1" applyAlignment="1" applyProtection="1">
      <alignment horizontal="center"/>
    </xf>
    <xf numFmtId="37" fontId="78" fillId="0" borderId="0" xfId="14" applyAlignment="1"/>
    <xf numFmtId="37" fontId="80" fillId="2" borderId="6" xfId="14" applyFont="1" applyFill="1" applyBorder="1" applyAlignment="1">
      <alignment horizontal="center"/>
    </xf>
    <xf numFmtId="37" fontId="78" fillId="0" borderId="0" xfId="14" applyBorder="1"/>
    <xf numFmtId="37" fontId="78" fillId="0" borderId="0" xfId="14" applyBorder="1" applyAlignment="1">
      <alignment horizontal="right"/>
    </xf>
    <xf numFmtId="37" fontId="81" fillId="0" borderId="0" xfId="14" applyFont="1" applyBorder="1" applyAlignment="1" applyProtection="1">
      <alignment horizontal="left"/>
    </xf>
    <xf numFmtId="37" fontId="81" fillId="0" borderId="0" xfId="14" applyFont="1" applyBorder="1" applyAlignment="1" applyProtection="1">
      <alignment horizontal="center"/>
    </xf>
    <xf numFmtId="37" fontId="81" fillId="0" borderId="0" xfId="14" applyFont="1" applyBorder="1" applyAlignment="1">
      <alignment horizontal="center"/>
    </xf>
    <xf numFmtId="37" fontId="78" fillId="0" borderId="0" xfId="14" applyAlignment="1">
      <alignment horizontal="right"/>
    </xf>
    <xf numFmtId="37" fontId="33" fillId="0" borderId="0" xfId="14" applyFont="1" applyBorder="1" applyAlignment="1" applyProtection="1">
      <alignment horizontal="left"/>
    </xf>
    <xf numFmtId="37" fontId="82" fillId="0" borderId="0" xfId="14" applyFont="1" applyAlignment="1">
      <alignment horizontal="center"/>
    </xf>
    <xf numFmtId="37" fontId="33" fillId="0" borderId="0" xfId="14" applyFont="1" applyBorder="1" applyAlignment="1" applyProtection="1">
      <alignment horizontal="center" wrapText="1"/>
    </xf>
    <xf numFmtId="37" fontId="33" fillId="0" borderId="0" xfId="14" applyFont="1" applyAlignment="1">
      <alignment horizontal="center"/>
    </xf>
    <xf numFmtId="173" fontId="83" fillId="0" borderId="0" xfId="14" applyNumberFormat="1" applyFont="1" applyAlignment="1">
      <alignment horizontal="left"/>
    </xf>
    <xf numFmtId="3" fontId="33" fillId="0" borderId="0" xfId="14" applyNumberFormat="1" applyFont="1" applyAlignment="1">
      <alignment horizontal="right"/>
    </xf>
    <xf numFmtId="164" fontId="33" fillId="0" borderId="0" xfId="14" applyNumberFormat="1" applyFont="1" applyAlignment="1">
      <alignment horizontal="center"/>
    </xf>
    <xf numFmtId="0" fontId="83" fillId="0" borderId="0" xfId="14" applyNumberFormat="1" applyFont="1" applyAlignment="1">
      <alignment horizontal="left"/>
    </xf>
    <xf numFmtId="3" fontId="33" fillId="0" borderId="0" xfId="14" quotePrefix="1" applyNumberFormat="1" applyFont="1" applyAlignment="1">
      <alignment horizontal="right"/>
    </xf>
    <xf numFmtId="37" fontId="33" fillId="0" borderId="0" xfId="14" applyFont="1" applyAlignment="1">
      <alignment horizontal="right"/>
    </xf>
    <xf numFmtId="3" fontId="33" fillId="0" borderId="0" xfId="14" applyNumberFormat="1" applyFont="1" applyAlignment="1"/>
    <xf numFmtId="3" fontId="84" fillId="0" borderId="0" xfId="14" applyNumberFormat="1" applyFont="1" applyFill="1" applyBorder="1" applyAlignment="1" applyProtection="1">
      <alignment horizontal="right" vertical="center"/>
    </xf>
    <xf numFmtId="37" fontId="33" fillId="0" borderId="0" xfId="14" applyFont="1"/>
    <xf numFmtId="0" fontId="83" fillId="0" borderId="0" xfId="14" applyNumberFormat="1" applyFont="1" applyAlignment="1">
      <alignment horizontal="center"/>
    </xf>
    <xf numFmtId="37" fontId="84" fillId="0" borderId="0" xfId="14" applyFont="1"/>
    <xf numFmtId="164" fontId="84" fillId="0" borderId="0" xfId="14" applyNumberFormat="1" applyFont="1" applyBorder="1" applyAlignment="1">
      <alignment horizontal="center"/>
    </xf>
    <xf numFmtId="37" fontId="84" fillId="0" borderId="0" xfId="14" applyFont="1" applyBorder="1"/>
    <xf numFmtId="0" fontId="85" fillId="0" borderId="0" xfId="14" applyNumberFormat="1" applyFont="1" applyAlignment="1">
      <alignment horizontal="left"/>
    </xf>
    <xf numFmtId="3" fontId="86" fillId="0" borderId="0" xfId="14" applyNumberFormat="1" applyFont="1" applyBorder="1"/>
    <xf numFmtId="3" fontId="33" fillId="0" borderId="0" xfId="14" applyNumberFormat="1" applyFont="1"/>
    <xf numFmtId="3" fontId="33" fillId="0" borderId="0" xfId="14" applyNumberFormat="1" applyFont="1" applyBorder="1"/>
    <xf numFmtId="0" fontId="83" fillId="0" borderId="0" xfId="14" applyNumberFormat="1" applyFont="1" applyBorder="1" applyAlignment="1">
      <alignment horizontal="left"/>
    </xf>
    <xf numFmtId="37" fontId="84" fillId="0" borderId="14" xfId="14" applyFont="1" applyBorder="1"/>
    <xf numFmtId="3" fontId="84" fillId="0" borderId="14" xfId="14" applyNumberFormat="1" applyFont="1" applyFill="1" applyBorder="1" applyAlignment="1" applyProtection="1">
      <alignment horizontal="right" vertical="center"/>
    </xf>
    <xf numFmtId="3" fontId="33" fillId="0" borderId="14" xfId="14" applyNumberFormat="1" applyFont="1" applyBorder="1"/>
    <xf numFmtId="164" fontId="84" fillId="0" borderId="14" xfId="14" applyNumberFormat="1" applyFont="1" applyBorder="1" applyAlignment="1">
      <alignment horizontal="center"/>
    </xf>
    <xf numFmtId="37" fontId="30" fillId="0" borderId="0" xfId="14" applyFont="1"/>
    <xf numFmtId="37" fontId="2" fillId="0" borderId="0" xfId="14" applyFont="1"/>
    <xf numFmtId="37" fontId="2" fillId="0" borderId="0" xfId="14" applyFont="1" applyAlignment="1">
      <alignment horizontal="center"/>
    </xf>
    <xf numFmtId="37" fontId="20" fillId="0" borderId="0" xfId="14" applyFont="1"/>
    <xf numFmtId="37" fontId="78" fillId="0" borderId="0" xfId="14" applyAlignment="1" applyProtection="1">
      <alignment horizontal="center"/>
    </xf>
    <xf numFmtId="37" fontId="78" fillId="0" borderId="0" xfId="14" applyNumberFormat="1" applyProtection="1"/>
    <xf numFmtId="169" fontId="78" fillId="0" borderId="0" xfId="14" applyNumberFormat="1" applyProtection="1"/>
    <xf numFmtId="37" fontId="87" fillId="0" borderId="0" xfId="14" applyNumberFormat="1" applyFont="1" applyProtection="1"/>
    <xf numFmtId="0" fontId="40" fillId="0" borderId="0" xfId="5" applyFont="1"/>
    <xf numFmtId="0" fontId="88" fillId="0" borderId="0" xfId="5" applyFont="1" applyAlignment="1">
      <alignment horizontal="center"/>
    </xf>
    <xf numFmtId="3" fontId="88" fillId="0" borderId="0" xfId="5" applyNumberFormat="1" applyFont="1" applyAlignment="1">
      <alignment horizontal="center"/>
    </xf>
    <xf numFmtId="0" fontId="15" fillId="0" borderId="0" xfId="5"/>
    <xf numFmtId="0" fontId="2" fillId="0" borderId="0" xfId="5" applyFont="1" applyFill="1" applyBorder="1" applyAlignment="1">
      <alignment horizontal="center"/>
    </xf>
    <xf numFmtId="3" fontId="2" fillId="0" borderId="0" xfId="5" applyNumberFormat="1" applyFont="1" applyFill="1" applyBorder="1" applyAlignment="1">
      <alignment horizontal="centerContinuous"/>
    </xf>
    <xf numFmtId="0" fontId="2" fillId="0" borderId="0" xfId="5" applyFont="1" applyFill="1" applyBorder="1"/>
    <xf numFmtId="0" fontId="89" fillId="0" borderId="0" xfId="5" applyFont="1"/>
    <xf numFmtId="0" fontId="2" fillId="0" borderId="0" xfId="5" applyFont="1" applyFill="1" applyBorder="1" applyAlignment="1">
      <alignment horizontal="centerContinuous"/>
    </xf>
    <xf numFmtId="0" fontId="90" fillId="0" borderId="0" xfId="5" applyFont="1" applyFill="1" applyBorder="1"/>
    <xf numFmtId="0" fontId="33" fillId="0" borderId="0" xfId="5" applyFont="1" applyFill="1" applyBorder="1"/>
    <xf numFmtId="3" fontId="33" fillId="0" borderId="0" xfId="5" applyNumberFormat="1" applyFont="1" applyFill="1" applyBorder="1"/>
    <xf numFmtId="0" fontId="33" fillId="0" borderId="0" xfId="5" applyFont="1" applyFill="1" applyBorder="1" applyAlignment="1">
      <alignment horizontal="left" indent="1"/>
    </xf>
    <xf numFmtId="166" fontId="91" fillId="0" borderId="0" xfId="5" applyNumberFormat="1" applyFont="1" applyFill="1" applyBorder="1" applyAlignment="1" applyProtection="1">
      <alignment horizontal="right" vertical="center"/>
    </xf>
    <xf numFmtId="3" fontId="33" fillId="0" borderId="0" xfId="5" applyNumberFormat="1" applyFont="1"/>
    <xf numFmtId="0" fontId="83" fillId="0" borderId="0" xfId="5" applyFont="1" applyFill="1" applyBorder="1" applyAlignment="1">
      <alignment horizontal="center"/>
    </xf>
    <xf numFmtId="3" fontId="83" fillId="0" borderId="0" xfId="5" applyNumberFormat="1" applyFont="1" applyFill="1" applyBorder="1"/>
    <xf numFmtId="0" fontId="92" fillId="0" borderId="0" xfId="5" applyFont="1"/>
    <xf numFmtId="3" fontId="92" fillId="0" borderId="0" xfId="5" applyNumberFormat="1" applyFont="1"/>
    <xf numFmtId="3" fontId="15" fillId="0" borderId="0" xfId="5" applyNumberFormat="1"/>
    <xf numFmtId="0" fontId="33" fillId="0" borderId="0" xfId="5" applyFont="1"/>
    <xf numFmtId="3" fontId="83" fillId="0" borderId="0" xfId="5" applyNumberFormat="1" applyFont="1"/>
    <xf numFmtId="0" fontId="91" fillId="0" borderId="0" xfId="5" applyFont="1"/>
    <xf numFmtId="3" fontId="91" fillId="0" borderId="0" xfId="5" applyNumberFormat="1" applyFont="1"/>
    <xf numFmtId="0" fontId="45" fillId="0" borderId="0" xfId="15"/>
    <xf numFmtId="0" fontId="33" fillId="0" borderId="17" xfId="5" applyFont="1" applyBorder="1"/>
    <xf numFmtId="3" fontId="33" fillId="0" borderId="17" xfId="5" applyNumberFormat="1" applyFont="1" applyBorder="1"/>
    <xf numFmtId="0" fontId="83" fillId="0" borderId="0" xfId="5" applyFont="1" applyFill="1" applyBorder="1"/>
    <xf numFmtId="3" fontId="33" fillId="0" borderId="0" xfId="5" applyNumberFormat="1" applyFont="1" applyBorder="1" applyAlignment="1">
      <alignment horizontal="center"/>
    </xf>
    <xf numFmtId="3" fontId="33" fillId="0" borderId="0" xfId="5" applyNumberFormat="1" applyFont="1" applyBorder="1"/>
    <xf numFmtId="0" fontId="33" fillId="0" borderId="18" xfId="5" applyFont="1" applyFill="1" applyBorder="1" applyAlignment="1">
      <alignment horizontal="left" indent="1"/>
    </xf>
    <xf numFmtId="3" fontId="33" fillId="0" borderId="18" xfId="5" applyNumberFormat="1" applyFont="1" applyBorder="1"/>
    <xf numFmtId="0" fontId="83" fillId="0" borderId="19" xfId="5" applyFont="1" applyFill="1" applyBorder="1" applyAlignment="1">
      <alignment horizontal="left"/>
    </xf>
    <xf numFmtId="3" fontId="83" fillId="0" borderId="19" xfId="5" applyNumberFormat="1" applyFont="1" applyBorder="1"/>
    <xf numFmtId="0" fontId="15" fillId="0" borderId="0" xfId="5" applyFont="1"/>
    <xf numFmtId="3" fontId="15" fillId="0" borderId="0" xfId="5" applyNumberFormat="1" applyFont="1"/>
    <xf numFmtId="0" fontId="64" fillId="0" borderId="0" xfId="5" applyFont="1" applyAlignment="1"/>
    <xf numFmtId="0" fontId="93" fillId="0" borderId="0" xfId="5" applyFont="1"/>
    <xf numFmtId="166" fontId="15" fillId="0" borderId="0" xfId="5" applyNumberFormat="1"/>
    <xf numFmtId="0" fontId="25" fillId="3" borderId="0" xfId="5" applyNumberFormat="1" applyFont="1" applyFill="1" applyBorder="1" applyAlignment="1">
      <alignment horizontal="centerContinuous"/>
    </xf>
    <xf numFmtId="0" fontId="94" fillId="0" borderId="0" xfId="16" applyFont="1" applyAlignment="1">
      <alignment horizontal="center"/>
    </xf>
    <xf numFmtId="0" fontId="95" fillId="0" borderId="0" xfId="16" applyFont="1"/>
    <xf numFmtId="0" fontId="15" fillId="0" borderId="0" xfId="16"/>
    <xf numFmtId="0" fontId="25" fillId="2" borderId="1" xfId="16" applyFont="1" applyFill="1" applyBorder="1" applyAlignment="1">
      <alignment horizontal="left" vertical="center"/>
    </xf>
    <xf numFmtId="0" fontId="9" fillId="2" borderId="0" xfId="16" applyFont="1" applyFill="1" applyBorder="1" applyAlignment="1">
      <alignment horizontal="center" vertical="center"/>
    </xf>
    <xf numFmtId="0" fontId="9" fillId="2" borderId="1" xfId="16" applyFont="1" applyFill="1" applyBorder="1" applyAlignment="1">
      <alignment horizontal="center" vertical="center"/>
    </xf>
    <xf numFmtId="0" fontId="96" fillId="0" borderId="0" xfId="16" applyFont="1" applyBorder="1"/>
    <xf numFmtId="0" fontId="96" fillId="0" borderId="0" xfId="16" applyFont="1" applyBorder="1" applyAlignment="1">
      <alignment horizontal="center"/>
    </xf>
    <xf numFmtId="0" fontId="15" fillId="0" borderId="0" xfId="16" applyBorder="1"/>
    <xf numFmtId="0" fontId="97" fillId="0" borderId="0" xfId="16" applyFont="1"/>
    <xf numFmtId="0" fontId="15" fillId="0" borderId="0" xfId="16" applyFont="1"/>
    <xf numFmtId="3" fontId="98" fillId="0" borderId="0" xfId="16" applyNumberFormat="1" applyFont="1" applyBorder="1" applyAlignment="1">
      <alignment horizontal="center"/>
    </xf>
    <xf numFmtId="3" fontId="98" fillId="0" borderId="16" xfId="16" applyNumberFormat="1" applyFont="1" applyBorder="1" applyAlignment="1">
      <alignment horizontal="center"/>
    </xf>
    <xf numFmtId="0" fontId="33" fillId="0" borderId="0" xfId="16" applyFont="1"/>
    <xf numFmtId="0" fontId="15" fillId="0" borderId="0" xfId="16" applyFont="1" applyBorder="1"/>
    <xf numFmtId="3" fontId="101" fillId="0" borderId="0" xfId="16" applyNumberFormat="1" applyFont="1" applyBorder="1" applyAlignment="1">
      <alignment horizontal="center"/>
    </xf>
    <xf numFmtId="3" fontId="101" fillId="0" borderId="16" xfId="16" applyNumberFormat="1" applyFont="1" applyBorder="1" applyAlignment="1">
      <alignment horizontal="center"/>
    </xf>
    <xf numFmtId="3" fontId="33" fillId="0" borderId="0" xfId="16" applyNumberFormat="1" applyFont="1" applyBorder="1" applyAlignment="1">
      <alignment horizontal="center"/>
    </xf>
    <xf numFmtId="0" fontId="33" fillId="0" borderId="0" xfId="16" applyFont="1" applyBorder="1"/>
    <xf numFmtId="166" fontId="84" fillId="0" borderId="0" xfId="16" applyNumberFormat="1" applyFont="1" applyFill="1" applyBorder="1" applyAlignment="1" applyProtection="1">
      <alignment horizontal="right" vertical="center"/>
    </xf>
    <xf numFmtId="166" fontId="84" fillId="0" borderId="16" xfId="16" applyNumberFormat="1" applyFont="1" applyFill="1" applyBorder="1" applyAlignment="1" applyProtection="1">
      <alignment horizontal="right" vertical="center"/>
    </xf>
    <xf numFmtId="166" fontId="84" fillId="0" borderId="14" xfId="16" applyNumberFormat="1" applyFont="1" applyFill="1" applyBorder="1" applyAlignment="1" applyProtection="1">
      <alignment horizontal="right" vertical="center"/>
    </xf>
    <xf numFmtId="0" fontId="83" fillId="0" borderId="20" xfId="16" applyFont="1" applyBorder="1" applyAlignment="1"/>
    <xf numFmtId="3" fontId="83" fillId="0" borderId="20" xfId="16" applyNumberFormat="1" applyFont="1" applyBorder="1"/>
    <xf numFmtId="3" fontId="85" fillId="0" borderId="20" xfId="16" applyNumberFormat="1" applyFont="1" applyBorder="1"/>
    <xf numFmtId="3" fontId="83" fillId="0" borderId="14" xfId="16" applyNumberFormat="1" applyFont="1" applyBorder="1"/>
    <xf numFmtId="3" fontId="85" fillId="0" borderId="21" xfId="16" applyNumberFormat="1" applyFont="1" applyBorder="1"/>
    <xf numFmtId="0" fontId="44" fillId="0" borderId="0" xfId="16" applyFont="1"/>
    <xf numFmtId="0" fontId="15" fillId="0" borderId="22" xfId="16" applyFont="1" applyBorder="1"/>
    <xf numFmtId="0" fontId="4" fillId="4" borderId="0" xfId="16" applyFont="1" applyFill="1" applyBorder="1" applyAlignment="1">
      <alignment horizontal="left" indent="1"/>
    </xf>
    <xf numFmtId="0" fontId="2" fillId="0" borderId="0" xfId="16" applyFont="1" applyAlignment="1">
      <alignment horizontal="center"/>
    </xf>
    <xf numFmtId="0" fontId="33" fillId="4" borderId="0" xfId="16" applyFont="1" applyFill="1" applyBorder="1" applyAlignment="1">
      <alignment horizontal="left" indent="1"/>
    </xf>
    <xf numFmtId="0" fontId="98" fillId="4" borderId="0" xfId="16" applyFont="1" applyFill="1" applyBorder="1" applyAlignment="1">
      <alignment horizontal="center"/>
    </xf>
    <xf numFmtId="0" fontId="98" fillId="4" borderId="22" xfId="16" applyFont="1" applyFill="1" applyBorder="1" applyAlignment="1">
      <alignment horizontal="center"/>
    </xf>
    <xf numFmtId="0" fontId="33" fillId="4" borderId="0" xfId="16" applyFont="1" applyFill="1" applyBorder="1"/>
    <xf numFmtId="0" fontId="33" fillId="4" borderId="0" xfId="16" applyFont="1" applyFill="1" applyBorder="1" applyAlignment="1">
      <alignment horizontal="center"/>
    </xf>
    <xf numFmtId="0" fontId="33" fillId="4" borderId="16" xfId="16" applyFont="1" applyFill="1" applyBorder="1" applyAlignment="1">
      <alignment horizontal="center"/>
    </xf>
    <xf numFmtId="166" fontId="84" fillId="0" borderId="23" xfId="16" applyNumberFormat="1" applyFont="1" applyFill="1" applyBorder="1" applyAlignment="1" applyProtection="1">
      <alignment horizontal="right" vertical="center"/>
    </xf>
    <xf numFmtId="0" fontId="83" fillId="4" borderId="24" xfId="16" applyFont="1" applyFill="1" applyBorder="1" applyAlignment="1">
      <alignment horizontal="left"/>
    </xf>
    <xf numFmtId="3" fontId="83" fillId="4" borderId="24" xfId="16" applyNumberFormat="1" applyFont="1" applyFill="1" applyBorder="1" applyAlignment="1">
      <alignment horizontal="right"/>
    </xf>
    <xf numFmtId="3" fontId="83" fillId="4" borderId="25" xfId="16" applyNumberFormat="1" applyFont="1" applyFill="1" applyBorder="1" applyAlignment="1">
      <alignment horizontal="right"/>
    </xf>
    <xf numFmtId="3" fontId="83" fillId="4" borderId="24" xfId="16" applyNumberFormat="1" applyFont="1" applyFill="1" applyBorder="1"/>
    <xf numFmtId="3" fontId="33" fillId="4" borderId="0" xfId="16" applyNumberFormat="1" applyFont="1" applyFill="1" applyBorder="1"/>
    <xf numFmtId="3" fontId="33" fillId="4" borderId="22" xfId="16" applyNumberFormat="1" applyFont="1" applyFill="1" applyBorder="1"/>
    <xf numFmtId="0" fontId="4" fillId="4" borderId="0" xfId="16" applyFont="1" applyFill="1"/>
    <xf numFmtId="0" fontId="33" fillId="4" borderId="0" xfId="16" applyFont="1" applyFill="1"/>
    <xf numFmtId="3" fontId="98" fillId="4" borderId="22" xfId="16" applyNumberFormat="1" applyFont="1" applyFill="1" applyBorder="1" applyAlignment="1">
      <alignment horizontal="center"/>
    </xf>
    <xf numFmtId="3" fontId="98" fillId="4" borderId="0" xfId="16" applyNumberFormat="1" applyFont="1" applyFill="1" applyBorder="1" applyAlignment="1">
      <alignment horizontal="center"/>
    </xf>
    <xf numFmtId="3" fontId="33" fillId="4" borderId="0" xfId="16" applyNumberFormat="1" applyFont="1" applyFill="1" applyBorder="1" applyAlignment="1">
      <alignment horizontal="center"/>
    </xf>
    <xf numFmtId="0" fontId="83" fillId="4" borderId="20" xfId="16" applyFont="1" applyFill="1" applyBorder="1" applyAlignment="1"/>
    <xf numFmtId="3" fontId="83" fillId="4" borderId="20" xfId="16" applyNumberFormat="1" applyFont="1" applyFill="1" applyBorder="1"/>
    <xf numFmtId="3" fontId="83" fillId="4" borderId="21" xfId="16" applyNumberFormat="1" applyFont="1" applyFill="1" applyBorder="1"/>
    <xf numFmtId="0" fontId="102" fillId="0" borderId="0" xfId="16" applyFont="1"/>
    <xf numFmtId="0" fontId="103" fillId="0" borderId="0" xfId="16" applyFont="1"/>
    <xf numFmtId="0" fontId="4" fillId="0" borderId="0" xfId="16" applyFont="1" applyBorder="1" applyAlignment="1">
      <alignment horizontal="center"/>
    </xf>
    <xf numFmtId="0" fontId="25" fillId="2" borderId="1" xfId="16" applyFont="1" applyFill="1" applyBorder="1" applyAlignment="1">
      <alignment vertical="center"/>
    </xf>
    <xf numFmtId="0" fontId="104" fillId="0" borderId="0" xfId="16" applyFont="1"/>
    <xf numFmtId="0" fontId="2" fillId="0" borderId="0" xfId="16" applyFont="1" applyBorder="1"/>
    <xf numFmtId="0" fontId="2" fillId="0" borderId="0" xfId="16" applyFont="1" applyBorder="1" applyAlignment="1">
      <alignment horizontal="center"/>
    </xf>
    <xf numFmtId="0" fontId="4" fillId="0" borderId="0" xfId="16" applyFont="1"/>
    <xf numFmtId="0" fontId="4" fillId="0" borderId="0" xfId="16" applyFont="1" applyAlignment="1">
      <alignment horizontal="center"/>
    </xf>
    <xf numFmtId="0" fontId="98" fillId="0" borderId="0" xfId="16" applyFont="1" applyBorder="1" applyAlignment="1">
      <alignment horizontal="center"/>
    </xf>
    <xf numFmtId="0" fontId="33" fillId="0" borderId="0" xfId="16" applyFont="1" applyBorder="1" applyAlignment="1">
      <alignment horizontal="center"/>
    </xf>
    <xf numFmtId="0" fontId="33" fillId="0" borderId="22" xfId="16" applyFont="1" applyBorder="1" applyAlignment="1">
      <alignment horizontal="center"/>
    </xf>
    <xf numFmtId="166" fontId="84" fillId="0" borderId="2" xfId="16" applyNumberFormat="1" applyFont="1" applyFill="1" applyBorder="1" applyAlignment="1" applyProtection="1">
      <alignment horizontal="right" vertical="center"/>
    </xf>
    <xf numFmtId="0" fontId="83" fillId="0" borderId="24" xfId="16" applyFont="1" applyBorder="1" applyAlignment="1">
      <alignment horizontal="left"/>
    </xf>
    <xf numFmtId="3" fontId="83" fillId="0" borderId="24" xfId="16" applyNumberFormat="1" applyFont="1" applyBorder="1"/>
    <xf numFmtId="3" fontId="83" fillId="0" borderId="25" xfId="16" applyNumberFormat="1" applyFont="1" applyBorder="1"/>
    <xf numFmtId="0" fontId="106" fillId="0" borderId="0" xfId="16" applyFont="1"/>
    <xf numFmtId="0" fontId="33" fillId="0" borderId="0" xfId="16" applyFont="1" applyBorder="1" applyAlignment="1">
      <alignment horizontal="left" indent="1"/>
    </xf>
    <xf numFmtId="3" fontId="33" fillId="0" borderId="0" xfId="16" applyNumberFormat="1" applyFont="1" applyBorder="1"/>
    <xf numFmtId="3" fontId="33" fillId="0" borderId="22" xfId="16" applyNumberFormat="1" applyFont="1" applyBorder="1"/>
    <xf numFmtId="3" fontId="98" fillId="0" borderId="22" xfId="16" applyNumberFormat="1" applyFont="1" applyBorder="1" applyAlignment="1">
      <alignment horizontal="center"/>
    </xf>
    <xf numFmtId="3" fontId="33" fillId="0" borderId="22" xfId="16" applyNumberFormat="1" applyFont="1" applyBorder="1" applyAlignment="1">
      <alignment horizontal="center"/>
    </xf>
    <xf numFmtId="3" fontId="33" fillId="0" borderId="3" xfId="16" applyNumberFormat="1" applyFont="1" applyBorder="1"/>
    <xf numFmtId="0" fontId="63" fillId="0" borderId="0" xfId="16" applyFont="1" applyBorder="1"/>
    <xf numFmtId="0" fontId="42" fillId="0" borderId="0" xfId="16" applyFont="1" applyBorder="1"/>
    <xf numFmtId="0" fontId="2" fillId="0" borderId="0" xfId="16" applyFont="1" applyBorder="1" applyAlignment="1">
      <alignment horizontal="left" indent="1"/>
    </xf>
    <xf numFmtId="0" fontId="107" fillId="0" borderId="0" xfId="16" applyFont="1" applyAlignment="1">
      <alignment horizontal="left"/>
    </xf>
    <xf numFmtId="0" fontId="107" fillId="0" borderId="0" xfId="16" applyFont="1"/>
    <xf numFmtId="0" fontId="12" fillId="0" borderId="0" xfId="16" applyFont="1" applyAlignment="1">
      <alignment horizontal="center"/>
    </xf>
    <xf numFmtId="0" fontId="109" fillId="0" borderId="0" xfId="16" applyFont="1"/>
    <xf numFmtId="0" fontId="109" fillId="0" borderId="0" xfId="16" applyFont="1" applyAlignment="1">
      <alignment horizontal="left"/>
    </xf>
    <xf numFmtId="0" fontId="2" fillId="0" borderId="0" xfId="16" applyFont="1" applyAlignment="1">
      <alignment horizontal="left"/>
    </xf>
    <xf numFmtId="0" fontId="33" fillId="0" borderId="15" xfId="16" applyFont="1" applyBorder="1" applyAlignment="1">
      <alignment horizontal="center"/>
    </xf>
    <xf numFmtId="3" fontId="33" fillId="0" borderId="26" xfId="16" applyNumberFormat="1" applyFont="1" applyBorder="1"/>
    <xf numFmtId="0" fontId="109" fillId="0" borderId="0" xfId="16" applyFont="1" applyAlignment="1">
      <alignment horizontal="center"/>
    </xf>
    <xf numFmtId="3" fontId="33" fillId="0" borderId="15" xfId="16" applyNumberFormat="1" applyFont="1" applyBorder="1" applyAlignment="1">
      <alignment horizontal="center"/>
    </xf>
    <xf numFmtId="3" fontId="84" fillId="0" borderId="0" xfId="16" applyNumberFormat="1" applyFont="1" applyBorder="1"/>
    <xf numFmtId="3" fontId="84" fillId="0" borderId="2" xfId="16" applyNumberFormat="1" applyFont="1" applyBorder="1"/>
    <xf numFmtId="3" fontId="85" fillId="0" borderId="24" xfId="16" applyNumberFormat="1" applyFont="1" applyBorder="1"/>
    <xf numFmtId="3" fontId="85" fillId="0" borderId="25" xfId="16" applyNumberFormat="1" applyFont="1" applyBorder="1"/>
    <xf numFmtId="0" fontId="111" fillId="0" borderId="0" xfId="16" applyFont="1"/>
    <xf numFmtId="3" fontId="112" fillId="0" borderId="22" xfId="16" applyNumberFormat="1" applyFont="1" applyBorder="1" applyAlignment="1">
      <alignment horizontal="center"/>
    </xf>
    <xf numFmtId="3" fontId="112" fillId="0" borderId="0" xfId="16" applyNumberFormat="1" applyFont="1" applyBorder="1" applyAlignment="1">
      <alignment horizontal="center"/>
    </xf>
    <xf numFmtId="0" fontId="69" fillId="0" borderId="0" xfId="16" applyFont="1" applyBorder="1" applyAlignment="1">
      <alignment horizontal="center"/>
    </xf>
    <xf numFmtId="0" fontId="69" fillId="0" borderId="0" xfId="16" applyFont="1" applyAlignment="1">
      <alignment horizontal="center"/>
    </xf>
    <xf numFmtId="0" fontId="45" fillId="0" borderId="0" xfId="16" applyFont="1" applyBorder="1"/>
    <xf numFmtId="0" fontId="25" fillId="0" borderId="0" xfId="16" applyFont="1" applyFill="1" applyBorder="1" applyAlignment="1">
      <alignment vertical="center"/>
    </xf>
    <xf numFmtId="0" fontId="9" fillId="0" borderId="0" xfId="16" applyFont="1" applyFill="1" applyBorder="1" applyAlignment="1">
      <alignment horizontal="center" vertical="center"/>
    </xf>
    <xf numFmtId="0" fontId="15" fillId="0" borderId="0" xfId="16" applyFont="1" applyFill="1"/>
    <xf numFmtId="0" fontId="12" fillId="0" borderId="0" xfId="16" applyFont="1"/>
    <xf numFmtId="0" fontId="12" fillId="0" borderId="0" xfId="16" applyFont="1" applyBorder="1" applyAlignment="1">
      <alignment horizontal="center"/>
    </xf>
    <xf numFmtId="0" fontId="12" fillId="0" borderId="27" xfId="16" applyFont="1" applyBorder="1" applyAlignment="1">
      <alignment horizontal="center"/>
    </xf>
    <xf numFmtId="0" fontId="16" fillId="0" borderId="24" xfId="16" applyFont="1" applyBorder="1" applyAlignment="1">
      <alignment horizontal="left"/>
    </xf>
    <xf numFmtId="0" fontId="12" fillId="0" borderId="0" xfId="16" applyFont="1" applyBorder="1" applyAlignment="1">
      <alignment horizontal="left" indent="1"/>
    </xf>
    <xf numFmtId="3" fontId="98" fillId="0" borderId="15" xfId="16" applyNumberFormat="1" applyFont="1" applyBorder="1" applyAlignment="1">
      <alignment horizontal="center"/>
    </xf>
    <xf numFmtId="166" fontId="91" fillId="0" borderId="0" xfId="16" applyNumberFormat="1" applyFont="1" applyFill="1" applyBorder="1" applyAlignment="1" applyProtection="1">
      <alignment horizontal="right" vertical="center"/>
    </xf>
    <xf numFmtId="166" fontId="91" fillId="0" borderId="16" xfId="16" applyNumberFormat="1" applyFont="1" applyFill="1" applyBorder="1" applyAlignment="1" applyProtection="1">
      <alignment horizontal="right" vertical="center"/>
    </xf>
    <xf numFmtId="3" fontId="2" fillId="0" borderId="0" xfId="16" applyNumberFormat="1" applyFont="1" applyBorder="1"/>
    <xf numFmtId="0" fontId="42" fillId="0" borderId="0" xfId="16" applyFont="1"/>
    <xf numFmtId="0" fontId="3" fillId="0" borderId="0" xfId="1" applyFont="1" applyAlignment="1" applyProtection="1">
      <alignment horizontal="center"/>
    </xf>
    <xf numFmtId="0" fontId="6" fillId="2" borderId="0" xfId="1" applyFont="1" applyFill="1" applyBorder="1" applyAlignment="1">
      <alignment horizontal="center"/>
    </xf>
    <xf numFmtId="0" fontId="27" fillId="0" borderId="0" xfId="3" applyFont="1" applyAlignment="1">
      <alignment horizontal="center" vertical="center"/>
    </xf>
    <xf numFmtId="164" fontId="3" fillId="0" borderId="0" xfId="3" applyNumberFormat="1" applyFont="1" applyAlignment="1">
      <alignment horizontal="center"/>
    </xf>
    <xf numFmtId="0" fontId="25" fillId="2" borderId="6" xfId="3" applyFont="1" applyFill="1" applyBorder="1" applyAlignment="1">
      <alignment horizontal="center" vertical="center"/>
    </xf>
    <xf numFmtId="0" fontId="25" fillId="2" borderId="0" xfId="3" applyFont="1" applyFill="1" applyBorder="1" applyAlignment="1">
      <alignment horizontal="center" vertical="center"/>
    </xf>
    <xf numFmtId="0" fontId="25" fillId="2" borderId="1" xfId="3" applyFont="1" applyFill="1" applyBorder="1" applyAlignment="1">
      <alignment horizontal="center" vertical="center"/>
    </xf>
    <xf numFmtId="164" fontId="24" fillId="2" borderId="6" xfId="3" applyNumberFormat="1" applyFont="1" applyFill="1" applyBorder="1" applyAlignment="1">
      <alignment horizontal="center" vertical="center" wrapText="1"/>
    </xf>
    <xf numFmtId="0" fontId="3" fillId="0" borderId="0" xfId="4" applyFont="1" applyAlignment="1">
      <alignment horizontal="center" vertical="center"/>
    </xf>
    <xf numFmtId="0" fontId="9" fillId="2" borderId="1" xfId="4" applyFont="1" applyFill="1" applyBorder="1" applyAlignment="1">
      <alignment horizontal="center" vertical="center"/>
    </xf>
    <xf numFmtId="0" fontId="9" fillId="2" borderId="7" xfId="4" applyFont="1" applyFill="1" applyBorder="1" applyAlignment="1">
      <alignment horizontal="center" vertical="center" wrapText="1"/>
    </xf>
    <xf numFmtId="0" fontId="9" fillId="2" borderId="1" xfId="4" applyFont="1" applyFill="1" applyBorder="1" applyAlignment="1">
      <alignment horizontal="center" vertical="center" wrapText="1"/>
    </xf>
    <xf numFmtId="0" fontId="3" fillId="0" borderId="0" xfId="5" applyFont="1" applyAlignment="1">
      <alignment horizontal="center" vertical="center" wrapText="1"/>
    </xf>
    <xf numFmtId="0" fontId="52" fillId="0" borderId="0" xfId="5" applyFont="1" applyAlignment="1">
      <alignment horizontal="center" vertical="center"/>
    </xf>
    <xf numFmtId="0" fontId="53" fillId="0" borderId="0" xfId="5" applyFont="1" applyAlignment="1">
      <alignment horizontal="center" vertical="center"/>
    </xf>
    <xf numFmtId="0" fontId="62" fillId="0" borderId="0" xfId="7" applyFont="1" applyBorder="1" applyAlignment="1">
      <alignment horizontal="center" vertical="center"/>
    </xf>
    <xf numFmtId="0" fontId="62" fillId="0" borderId="0" xfId="7" quotePrefix="1" applyFont="1" applyBorder="1" applyAlignment="1">
      <alignment horizontal="center" vertical="center"/>
    </xf>
    <xf numFmtId="0" fontId="37" fillId="0" borderId="0" xfId="10" applyFont="1" applyAlignment="1">
      <alignment horizontal="center"/>
    </xf>
    <xf numFmtId="0" fontId="37" fillId="0" borderId="0" xfId="10" applyFont="1" applyAlignment="1">
      <alignment horizontal="center" vertical="center"/>
    </xf>
    <xf numFmtId="0" fontId="35" fillId="0" borderId="0" xfId="12" applyFont="1" applyAlignment="1">
      <alignment horizontal="center" vertical="center" wrapText="1"/>
    </xf>
    <xf numFmtId="0" fontId="35" fillId="0" borderId="0" xfId="12" applyFont="1" applyAlignment="1">
      <alignment horizontal="center" vertical="center"/>
    </xf>
    <xf numFmtId="0" fontId="34" fillId="0" borderId="0" xfId="12" applyFont="1" applyAlignment="1">
      <alignment horizontal="center" vertical="center"/>
    </xf>
    <xf numFmtId="0" fontId="77" fillId="0" borderId="0" xfId="12" applyFont="1" applyAlignment="1">
      <alignment horizontal="center" vertical="center"/>
    </xf>
    <xf numFmtId="0" fontId="53" fillId="0" borderId="0" xfId="12" applyFont="1" applyAlignment="1">
      <alignment horizontal="center" vertical="center"/>
    </xf>
    <xf numFmtId="0" fontId="34" fillId="0" borderId="0" xfId="12" applyFont="1" applyBorder="1" applyAlignment="1">
      <alignment horizontal="center" vertical="center"/>
    </xf>
    <xf numFmtId="37" fontId="80" fillId="2" borderId="1" xfId="14" applyFont="1" applyFill="1" applyBorder="1" applyAlignment="1" applyProtection="1">
      <alignment horizontal="center" vertical="center" wrapText="1"/>
    </xf>
    <xf numFmtId="37" fontId="80" fillId="2" borderId="1" xfId="14" applyFont="1" applyFill="1" applyBorder="1" applyAlignment="1" applyProtection="1">
      <alignment horizontal="center" vertical="center"/>
    </xf>
    <xf numFmtId="37" fontId="80" fillId="2" borderId="6" xfId="14" applyFont="1" applyFill="1" applyBorder="1" applyAlignment="1">
      <alignment horizontal="center" vertical="top" wrapText="1"/>
    </xf>
    <xf numFmtId="37" fontId="82" fillId="0" borderId="0" xfId="14" applyFont="1" applyBorder="1" applyAlignment="1" applyProtection="1">
      <alignment horizontal="center" wrapText="1"/>
    </xf>
    <xf numFmtId="37" fontId="3" fillId="0" borderId="0" xfId="14" applyFont="1" applyAlignment="1" applyProtection="1">
      <alignment horizontal="center"/>
    </xf>
    <xf numFmtId="37" fontId="3" fillId="0" borderId="0" xfId="14" applyFont="1" applyAlignment="1"/>
    <xf numFmtId="37" fontId="80" fillId="2" borderId="6" xfId="14" applyFont="1" applyFill="1" applyBorder="1" applyAlignment="1" applyProtection="1">
      <alignment horizontal="center" vertical="center" wrapText="1"/>
    </xf>
    <xf numFmtId="37" fontId="80" fillId="2" borderId="6" xfId="14" applyFont="1" applyFill="1" applyBorder="1" applyAlignment="1" applyProtection="1">
      <alignment horizontal="center" vertical="center"/>
    </xf>
    <xf numFmtId="37" fontId="80" fillId="2" borderId="0" xfId="14" applyFont="1" applyFill="1" applyBorder="1" applyAlignment="1" applyProtection="1">
      <alignment horizontal="center" vertical="center" wrapText="1"/>
    </xf>
    <xf numFmtId="37" fontId="80" fillId="2" borderId="0" xfId="14" applyFont="1" applyFill="1" applyBorder="1" applyAlignment="1" applyProtection="1">
      <alignment horizontal="center" vertical="top" wrapText="1"/>
    </xf>
    <xf numFmtId="37" fontId="80" fillId="2" borderId="0" xfId="14" applyFont="1" applyFill="1" applyBorder="1" applyAlignment="1" applyProtection="1">
      <alignment horizontal="center" vertical="top"/>
    </xf>
    <xf numFmtId="37" fontId="80" fillId="2" borderId="0" xfId="14" applyFont="1" applyFill="1" applyBorder="1" applyAlignment="1" applyProtection="1">
      <alignment horizontal="center" wrapText="1"/>
    </xf>
    <xf numFmtId="37" fontId="80" fillId="2" borderId="0" xfId="14" applyFont="1" applyFill="1" applyBorder="1" applyAlignment="1" applyProtection="1">
      <alignment horizontal="center"/>
    </xf>
    <xf numFmtId="0" fontId="3" fillId="0" borderId="0" xfId="5" applyFont="1" applyAlignment="1">
      <alignment horizontal="center"/>
    </xf>
    <xf numFmtId="0" fontId="25" fillId="3" borderId="1" xfId="5" applyFont="1" applyFill="1" applyBorder="1" applyAlignment="1">
      <alignment horizontal="center" vertical="center"/>
    </xf>
    <xf numFmtId="0" fontId="25" fillId="3" borderId="6" xfId="5" applyFont="1" applyFill="1" applyBorder="1" applyAlignment="1">
      <alignment horizontal="center"/>
    </xf>
    <xf numFmtId="0" fontId="25" fillId="3" borderId="0" xfId="5" applyFont="1" applyFill="1" applyBorder="1" applyAlignment="1">
      <alignment horizontal="center"/>
    </xf>
    <xf numFmtId="0" fontId="82" fillId="0" borderId="0" xfId="5" applyFont="1" applyFill="1" applyBorder="1" applyAlignment="1">
      <alignment horizontal="center"/>
    </xf>
    <xf numFmtId="0" fontId="98" fillId="4" borderId="0" xfId="16" applyFont="1" applyFill="1" applyBorder="1" applyAlignment="1">
      <alignment horizontal="center"/>
    </xf>
    <xf numFmtId="3" fontId="98" fillId="4" borderId="22" xfId="16" applyNumberFormat="1" applyFont="1" applyFill="1" applyBorder="1" applyAlignment="1">
      <alignment horizontal="center"/>
    </xf>
    <xf numFmtId="3" fontId="98" fillId="4" borderId="0" xfId="16" applyNumberFormat="1" applyFont="1" applyFill="1" applyBorder="1" applyAlignment="1">
      <alignment horizontal="center"/>
    </xf>
    <xf numFmtId="0" fontId="100" fillId="4" borderId="0" xfId="16" applyFont="1" applyFill="1" applyBorder="1" applyAlignment="1">
      <alignment horizontal="center"/>
    </xf>
    <xf numFmtId="3" fontId="100" fillId="4" borderId="22" xfId="16" applyNumberFormat="1" applyFont="1" applyFill="1" applyBorder="1" applyAlignment="1">
      <alignment horizontal="center"/>
    </xf>
    <xf numFmtId="3" fontId="100" fillId="4" borderId="0" xfId="16" applyNumberFormat="1" applyFont="1" applyFill="1" applyBorder="1" applyAlignment="1">
      <alignment horizontal="center"/>
    </xf>
    <xf numFmtId="0" fontId="98" fillId="4" borderId="22" xfId="16" applyFont="1" applyFill="1" applyBorder="1" applyAlignment="1">
      <alignment horizontal="center"/>
    </xf>
    <xf numFmtId="0" fontId="99" fillId="4" borderId="22" xfId="16" applyFont="1" applyFill="1" applyBorder="1" applyAlignment="1">
      <alignment horizontal="center"/>
    </xf>
    <xf numFmtId="0" fontId="99" fillId="4" borderId="0" xfId="16" applyFont="1" applyFill="1" applyBorder="1" applyAlignment="1">
      <alignment horizontal="center"/>
    </xf>
    <xf numFmtId="0" fontId="3" fillId="0" borderId="0" xfId="16" applyFont="1" applyAlignment="1">
      <alignment horizontal="center"/>
    </xf>
    <xf numFmtId="3" fontId="98" fillId="0" borderId="0" xfId="16" applyNumberFormat="1" applyFont="1" applyBorder="1" applyAlignment="1">
      <alignment horizontal="center"/>
    </xf>
    <xf numFmtId="3" fontId="98" fillId="0" borderId="16" xfId="16" applyNumberFormat="1" applyFont="1" applyBorder="1" applyAlignment="1">
      <alignment horizontal="center"/>
    </xf>
    <xf numFmtId="3" fontId="99" fillId="0" borderId="0" xfId="16" applyNumberFormat="1" applyFont="1" applyBorder="1" applyAlignment="1">
      <alignment horizontal="center"/>
    </xf>
    <xf numFmtId="3" fontId="99" fillId="0" borderId="16" xfId="16" applyNumberFormat="1" applyFont="1" applyBorder="1" applyAlignment="1">
      <alignment horizontal="center"/>
    </xf>
    <xf numFmtId="3" fontId="100" fillId="0" borderId="0" xfId="16" applyNumberFormat="1" applyFont="1" applyBorder="1" applyAlignment="1">
      <alignment horizontal="center"/>
    </xf>
    <xf numFmtId="3" fontId="98" fillId="0" borderId="22" xfId="16" applyNumberFormat="1" applyFont="1" applyBorder="1" applyAlignment="1">
      <alignment horizontal="center"/>
    </xf>
    <xf numFmtId="3" fontId="99" fillId="0" borderId="22" xfId="16" applyNumberFormat="1" applyFont="1" applyBorder="1" applyAlignment="1">
      <alignment horizontal="center"/>
    </xf>
    <xf numFmtId="0" fontId="3" fillId="0" borderId="0" xfId="16" applyFont="1" applyBorder="1" applyAlignment="1">
      <alignment horizontal="center"/>
    </xf>
    <xf numFmtId="0" fontId="98" fillId="0" borderId="0" xfId="16" applyFont="1" applyBorder="1" applyAlignment="1">
      <alignment horizontal="center"/>
    </xf>
    <xf numFmtId="0" fontId="99" fillId="0" borderId="0" xfId="16" applyFont="1" applyBorder="1" applyAlignment="1">
      <alignment horizontal="center"/>
    </xf>
    <xf numFmtId="0" fontId="99" fillId="0" borderId="22" xfId="16" applyFont="1" applyBorder="1" applyAlignment="1">
      <alignment horizontal="center"/>
    </xf>
    <xf numFmtId="0" fontId="63" fillId="0" borderId="0" xfId="16" applyFont="1" applyBorder="1" applyAlignment="1">
      <alignment horizontal="left" vertical="center" wrapText="1"/>
    </xf>
    <xf numFmtId="0" fontId="42" fillId="0" borderId="0" xfId="16" applyFont="1" applyBorder="1" applyAlignment="1">
      <alignment horizontal="left" vertical="center" wrapText="1"/>
    </xf>
    <xf numFmtId="3" fontId="99" fillId="0" borderId="15" xfId="16" applyNumberFormat="1" applyFont="1" applyBorder="1" applyAlignment="1">
      <alignment horizontal="center"/>
    </xf>
    <xf numFmtId="3" fontId="33" fillId="0" borderId="0" xfId="16" applyNumberFormat="1" applyFont="1" applyBorder="1" applyAlignment="1">
      <alignment horizontal="center"/>
    </xf>
    <xf numFmtId="3" fontId="33" fillId="0" borderId="26" xfId="16" applyNumberFormat="1" applyFont="1" applyBorder="1" applyAlignment="1">
      <alignment horizontal="center"/>
    </xf>
    <xf numFmtId="3" fontId="33" fillId="0" borderId="3" xfId="16" applyNumberFormat="1" applyFont="1" applyBorder="1" applyAlignment="1">
      <alignment horizontal="center"/>
    </xf>
    <xf numFmtId="0" fontId="108" fillId="0" borderId="0" xfId="16" applyFont="1" applyBorder="1" applyAlignment="1">
      <alignment horizontal="center" vertical="center"/>
    </xf>
    <xf numFmtId="3" fontId="110" fillId="0" borderId="22" xfId="16" applyNumberFormat="1" applyFont="1" applyBorder="1" applyAlignment="1">
      <alignment horizontal="center"/>
    </xf>
    <xf numFmtId="3" fontId="110" fillId="0" borderId="0" xfId="16" applyNumberFormat="1" applyFont="1" applyBorder="1" applyAlignment="1">
      <alignment horizontal="center"/>
    </xf>
    <xf numFmtId="3" fontId="98" fillId="0" borderId="15" xfId="16" applyNumberFormat="1" applyFont="1" applyBorder="1" applyAlignment="1">
      <alignment horizontal="center"/>
    </xf>
    <xf numFmtId="0" fontId="99" fillId="0" borderId="15" xfId="16" applyFont="1" applyBorder="1" applyAlignment="1">
      <alignment horizontal="center"/>
    </xf>
    <xf numFmtId="0" fontId="99" fillId="0" borderId="27" xfId="16" applyFont="1" applyBorder="1" applyAlignment="1">
      <alignment horizontal="center"/>
    </xf>
    <xf numFmtId="0" fontId="35" fillId="0" borderId="0" xfId="4" applyFont="1" applyAlignment="1">
      <alignment horizontal="center" vertical="center"/>
    </xf>
  </cellXfs>
  <cellStyles count="17">
    <cellStyle name="Comma [0] 2" xfId="2"/>
    <cellStyle name="Comma 2" xfId="8"/>
    <cellStyle name="Comma 3" xfId="11"/>
    <cellStyle name="Comma 6" xfId="13"/>
    <cellStyle name="Normal" xfId="0" builtinId="0"/>
    <cellStyle name="Normal 14" xfId="5"/>
    <cellStyle name="Normal 2" xfId="1"/>
    <cellStyle name="Normal 2 2" xfId="12"/>
    <cellStyle name="Normal 2 3" xfId="15"/>
    <cellStyle name="Normal 3" xfId="3"/>
    <cellStyle name="Normal 3 2" xfId="16"/>
    <cellStyle name="Normal 4" xfId="4"/>
    <cellStyle name="Normal 5" xfId="10"/>
    <cellStyle name="Normal 6" xfId="6"/>
    <cellStyle name="Normal 7" xfId="14"/>
    <cellStyle name="Normal 9" xfId="7"/>
    <cellStyle name="Percent 2" xfId="9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533400</xdr:colOff>
      <xdr:row>0</xdr:row>
      <xdr:rowOff>0</xdr:rowOff>
    </xdr:from>
    <xdr:to>
      <xdr:col>11</xdr:col>
      <xdr:colOff>800100</xdr:colOff>
      <xdr:row>0</xdr:row>
      <xdr:rowOff>0</xdr:rowOff>
    </xdr:to>
    <xdr:sp macro="" textlink="" fLocksText="0">
      <xdr:nvSpPr>
        <xdr:cNvPr id="2" name="Text 1">
          <a:extLst>
            <a:ext uri="{FF2B5EF4-FFF2-40B4-BE49-F238E27FC236}">
              <a16:creationId xmlns:a16="http://schemas.microsoft.com/office/drawing/2014/main" id="{F9758E53-73A3-4B70-9F29-87D2F5FD7932}"/>
            </a:ext>
          </a:extLst>
        </xdr:cNvPr>
        <xdr:cNvSpPr txBox="1">
          <a:spLocks noChangeArrowheads="1"/>
        </xdr:cNvSpPr>
      </xdr:nvSpPr>
      <xdr:spPr bwMode="auto">
        <a:xfrm>
          <a:off x="11087100" y="0"/>
          <a:ext cx="2667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</a:p>
      </xdr:txBody>
    </xdr:sp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7</xdr:row>
      <xdr:rowOff>114300</xdr:rowOff>
    </xdr:from>
    <xdr:to>
      <xdr:col>3</xdr:col>
      <xdr:colOff>47625</xdr:colOff>
      <xdr:row>7</xdr:row>
      <xdr:rowOff>114300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C0A3262-6D78-4832-B40E-7CE45C39C1CE}"/>
            </a:ext>
          </a:extLst>
        </xdr:cNvPr>
        <xdr:cNvSpPr>
          <a:spLocks noChangeShapeType="1"/>
        </xdr:cNvSpPr>
      </xdr:nvSpPr>
      <xdr:spPr bwMode="auto">
        <a:xfrm flipH="1">
          <a:off x="704850" y="2266950"/>
          <a:ext cx="2114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114300</xdr:rowOff>
    </xdr:from>
    <xdr:to>
      <xdr:col>5</xdr:col>
      <xdr:colOff>942975</xdr:colOff>
      <xdr:row>7</xdr:row>
      <xdr:rowOff>114300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1697B998-1C96-41D8-8372-9B1BB62654AE}"/>
            </a:ext>
          </a:extLst>
        </xdr:cNvPr>
        <xdr:cNvSpPr>
          <a:spLocks noChangeShapeType="1"/>
        </xdr:cNvSpPr>
      </xdr:nvSpPr>
      <xdr:spPr bwMode="auto">
        <a:xfrm flipV="1">
          <a:off x="3886200" y="2266950"/>
          <a:ext cx="2057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66675</xdr:colOff>
      <xdr:row>7</xdr:row>
      <xdr:rowOff>123825</xdr:rowOff>
    </xdr:from>
    <xdr:to>
      <xdr:col>8</xdr:col>
      <xdr:colOff>104775</xdr:colOff>
      <xdr:row>7</xdr:row>
      <xdr:rowOff>123825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18BB2417-142B-4907-96F7-D0F3923F2753}"/>
            </a:ext>
          </a:extLst>
        </xdr:cNvPr>
        <xdr:cNvSpPr>
          <a:spLocks noChangeShapeType="1"/>
        </xdr:cNvSpPr>
      </xdr:nvSpPr>
      <xdr:spPr bwMode="auto">
        <a:xfrm flipH="1">
          <a:off x="6181725" y="2276475"/>
          <a:ext cx="2266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1019175</xdr:colOff>
      <xdr:row>7</xdr:row>
      <xdr:rowOff>114300</xdr:rowOff>
    </xdr:from>
    <xdr:to>
      <xdr:col>10</xdr:col>
      <xdr:colOff>990600</xdr:colOff>
      <xdr:row>7</xdr:row>
      <xdr:rowOff>114300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E118232B-96C6-4798-B907-3EF325D5DCD1}"/>
            </a:ext>
          </a:extLst>
        </xdr:cNvPr>
        <xdr:cNvSpPr>
          <a:spLocks noChangeShapeType="1"/>
        </xdr:cNvSpPr>
      </xdr:nvSpPr>
      <xdr:spPr bwMode="auto">
        <a:xfrm>
          <a:off x="9363075" y="2266950"/>
          <a:ext cx="2200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152400</xdr:colOff>
      <xdr:row>25</xdr:row>
      <xdr:rowOff>114300</xdr:rowOff>
    </xdr:from>
    <xdr:to>
      <xdr:col>8</xdr:col>
      <xdr:colOff>57150</xdr:colOff>
      <xdr:row>25</xdr:row>
      <xdr:rowOff>114300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2B022430-6E7F-41FC-8AD2-565229F238B0}"/>
            </a:ext>
          </a:extLst>
        </xdr:cNvPr>
        <xdr:cNvSpPr>
          <a:spLocks noChangeShapeType="1"/>
        </xdr:cNvSpPr>
      </xdr:nvSpPr>
      <xdr:spPr bwMode="auto">
        <a:xfrm flipH="1">
          <a:off x="6267450" y="6096000"/>
          <a:ext cx="2133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95250</xdr:rowOff>
    </xdr:from>
    <xdr:to>
      <xdr:col>10</xdr:col>
      <xdr:colOff>1047750</xdr:colOff>
      <xdr:row>25</xdr:row>
      <xdr:rowOff>95250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653C1D9C-7E26-4B54-A2D5-E2C7C6B50939}"/>
            </a:ext>
          </a:extLst>
        </xdr:cNvPr>
        <xdr:cNvSpPr>
          <a:spLocks noChangeShapeType="1"/>
        </xdr:cNvSpPr>
      </xdr:nvSpPr>
      <xdr:spPr bwMode="auto">
        <a:xfrm flipV="1">
          <a:off x="9458325" y="6076950"/>
          <a:ext cx="2162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25</xdr:row>
      <xdr:rowOff>114300</xdr:rowOff>
    </xdr:from>
    <xdr:to>
      <xdr:col>3</xdr:col>
      <xdr:colOff>28575</xdr:colOff>
      <xdr:row>25</xdr:row>
      <xdr:rowOff>114300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31B128D5-61D4-409C-A4C5-DFA53F7AF2D8}"/>
            </a:ext>
          </a:extLst>
        </xdr:cNvPr>
        <xdr:cNvSpPr>
          <a:spLocks noChangeShapeType="1"/>
        </xdr:cNvSpPr>
      </xdr:nvSpPr>
      <xdr:spPr bwMode="auto">
        <a:xfrm flipH="1">
          <a:off x="676275" y="6096000"/>
          <a:ext cx="2124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1009650</xdr:colOff>
      <xdr:row>25</xdr:row>
      <xdr:rowOff>114300</xdr:rowOff>
    </xdr:from>
    <xdr:to>
      <xdr:col>5</xdr:col>
      <xdr:colOff>933450</xdr:colOff>
      <xdr:row>25</xdr:row>
      <xdr:rowOff>114300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A4399522-4F58-44B6-B1F4-6B5F8E6795A7}"/>
            </a:ext>
          </a:extLst>
        </xdr:cNvPr>
        <xdr:cNvSpPr>
          <a:spLocks noChangeShapeType="1"/>
        </xdr:cNvSpPr>
      </xdr:nvSpPr>
      <xdr:spPr bwMode="auto">
        <a:xfrm flipV="1">
          <a:off x="3781425" y="6096000"/>
          <a:ext cx="2152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44</xdr:row>
      <xdr:rowOff>114300</xdr:rowOff>
    </xdr:from>
    <xdr:to>
      <xdr:col>3</xdr:col>
      <xdr:colOff>28575</xdr:colOff>
      <xdr:row>44</xdr:row>
      <xdr:rowOff>114300</xdr:rowOff>
    </xdr:to>
    <xdr:sp macro="" textlink="">
      <xdr:nvSpPr>
        <xdr:cNvPr id="10" name="Line 15">
          <a:extLst>
            <a:ext uri="{FF2B5EF4-FFF2-40B4-BE49-F238E27FC236}">
              <a16:creationId xmlns:a16="http://schemas.microsoft.com/office/drawing/2014/main" id="{841D02A0-8772-4544-A972-AFD406D71407}"/>
            </a:ext>
          </a:extLst>
        </xdr:cNvPr>
        <xdr:cNvSpPr>
          <a:spLocks noChangeShapeType="1"/>
        </xdr:cNvSpPr>
      </xdr:nvSpPr>
      <xdr:spPr bwMode="auto">
        <a:xfrm flipH="1">
          <a:off x="676275" y="10344150"/>
          <a:ext cx="2124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1009650</xdr:colOff>
      <xdr:row>44</xdr:row>
      <xdr:rowOff>114300</xdr:rowOff>
    </xdr:from>
    <xdr:to>
      <xdr:col>5</xdr:col>
      <xdr:colOff>933450</xdr:colOff>
      <xdr:row>44</xdr:row>
      <xdr:rowOff>114300</xdr:rowOff>
    </xdr:to>
    <xdr:sp macro="" textlink="">
      <xdr:nvSpPr>
        <xdr:cNvPr id="11" name="Line 16">
          <a:extLst>
            <a:ext uri="{FF2B5EF4-FFF2-40B4-BE49-F238E27FC236}">
              <a16:creationId xmlns:a16="http://schemas.microsoft.com/office/drawing/2014/main" id="{E3BEA024-4E2B-4003-8C3E-54777AA180E9}"/>
            </a:ext>
          </a:extLst>
        </xdr:cNvPr>
        <xdr:cNvSpPr>
          <a:spLocks noChangeShapeType="1"/>
        </xdr:cNvSpPr>
      </xdr:nvSpPr>
      <xdr:spPr bwMode="auto">
        <a:xfrm flipV="1">
          <a:off x="3781425" y="10344150"/>
          <a:ext cx="2152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133350</xdr:colOff>
      <xdr:row>44</xdr:row>
      <xdr:rowOff>114300</xdr:rowOff>
    </xdr:from>
    <xdr:to>
      <xdr:col>8</xdr:col>
      <xdr:colOff>28575</xdr:colOff>
      <xdr:row>44</xdr:row>
      <xdr:rowOff>114300</xdr:rowOff>
    </xdr:to>
    <xdr:sp macro="" textlink="">
      <xdr:nvSpPr>
        <xdr:cNvPr id="12" name="Line 19">
          <a:extLst>
            <a:ext uri="{FF2B5EF4-FFF2-40B4-BE49-F238E27FC236}">
              <a16:creationId xmlns:a16="http://schemas.microsoft.com/office/drawing/2014/main" id="{E419ECCF-74FC-42D1-AEF1-50F0B31773CB}"/>
            </a:ext>
          </a:extLst>
        </xdr:cNvPr>
        <xdr:cNvSpPr>
          <a:spLocks noChangeShapeType="1"/>
        </xdr:cNvSpPr>
      </xdr:nvSpPr>
      <xdr:spPr bwMode="auto">
        <a:xfrm flipH="1">
          <a:off x="6248400" y="10344150"/>
          <a:ext cx="2124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1095375</xdr:colOff>
      <xdr:row>44</xdr:row>
      <xdr:rowOff>114300</xdr:rowOff>
    </xdr:from>
    <xdr:to>
      <xdr:col>10</xdr:col>
      <xdr:colOff>1019175</xdr:colOff>
      <xdr:row>44</xdr:row>
      <xdr:rowOff>114300</xdr:rowOff>
    </xdr:to>
    <xdr:sp macro="" textlink="">
      <xdr:nvSpPr>
        <xdr:cNvPr id="13" name="Line 20">
          <a:extLst>
            <a:ext uri="{FF2B5EF4-FFF2-40B4-BE49-F238E27FC236}">
              <a16:creationId xmlns:a16="http://schemas.microsoft.com/office/drawing/2014/main" id="{881C4136-F74B-4101-91CE-E2FD076B6547}"/>
            </a:ext>
          </a:extLst>
        </xdr:cNvPr>
        <xdr:cNvSpPr>
          <a:spLocks noChangeShapeType="1"/>
        </xdr:cNvSpPr>
      </xdr:nvSpPr>
      <xdr:spPr bwMode="auto">
        <a:xfrm flipV="1">
          <a:off x="9439275" y="10344150"/>
          <a:ext cx="2152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6</xdr:row>
      <xdr:rowOff>133350</xdr:rowOff>
    </xdr:from>
    <xdr:to>
      <xdr:col>8</xdr:col>
      <xdr:colOff>200025</xdr:colOff>
      <xdr:row>6</xdr:row>
      <xdr:rowOff>133350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23BD10CA-9141-48C5-BDEA-7626BFCFCBD8}"/>
            </a:ext>
          </a:extLst>
        </xdr:cNvPr>
        <xdr:cNvSpPr>
          <a:spLocks noChangeShapeType="1"/>
        </xdr:cNvSpPr>
      </xdr:nvSpPr>
      <xdr:spPr bwMode="auto">
        <a:xfrm flipH="1">
          <a:off x="6496050" y="1857375"/>
          <a:ext cx="2381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952500</xdr:colOff>
      <xdr:row>6</xdr:row>
      <xdr:rowOff>142875</xdr:rowOff>
    </xdr:from>
    <xdr:to>
      <xdr:col>10</xdr:col>
      <xdr:colOff>1143000</xdr:colOff>
      <xdr:row>6</xdr:row>
      <xdr:rowOff>142875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9DAC99C2-D797-4A96-A618-D6C903863859}"/>
            </a:ext>
          </a:extLst>
        </xdr:cNvPr>
        <xdr:cNvSpPr>
          <a:spLocks noChangeShapeType="1"/>
        </xdr:cNvSpPr>
      </xdr:nvSpPr>
      <xdr:spPr bwMode="auto">
        <a:xfrm>
          <a:off x="9629775" y="1866900"/>
          <a:ext cx="2495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6</xdr:row>
      <xdr:rowOff>114300</xdr:rowOff>
    </xdr:from>
    <xdr:to>
      <xdr:col>3</xdr:col>
      <xdr:colOff>219075</xdr:colOff>
      <xdr:row>6</xdr:row>
      <xdr:rowOff>114300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8B7C4E9-7DCF-4DA0-B2DE-81D2B202025C}"/>
            </a:ext>
          </a:extLst>
        </xdr:cNvPr>
        <xdr:cNvSpPr>
          <a:spLocks noChangeShapeType="1"/>
        </xdr:cNvSpPr>
      </xdr:nvSpPr>
      <xdr:spPr bwMode="auto">
        <a:xfrm flipH="1">
          <a:off x="619125" y="1838325"/>
          <a:ext cx="2514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942975</xdr:colOff>
      <xdr:row>6</xdr:row>
      <xdr:rowOff>133350</xdr:rowOff>
    </xdr:from>
    <xdr:to>
      <xdr:col>5</xdr:col>
      <xdr:colOff>1000125</xdr:colOff>
      <xdr:row>6</xdr:row>
      <xdr:rowOff>133350</xdr:rowOff>
    </xdr:to>
    <xdr:sp macro="" textlink="">
      <xdr:nvSpPr>
        <xdr:cNvPr id="5" name="Line 8">
          <a:extLst>
            <a:ext uri="{FF2B5EF4-FFF2-40B4-BE49-F238E27FC236}">
              <a16:creationId xmlns:a16="http://schemas.microsoft.com/office/drawing/2014/main" id="{5C91CFB8-74E5-4C1D-8887-25C3847C4BDD}"/>
            </a:ext>
          </a:extLst>
        </xdr:cNvPr>
        <xdr:cNvSpPr>
          <a:spLocks noChangeShapeType="1"/>
        </xdr:cNvSpPr>
      </xdr:nvSpPr>
      <xdr:spPr bwMode="auto">
        <a:xfrm>
          <a:off x="3857625" y="1857375"/>
          <a:ext cx="2362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600075</xdr:colOff>
      <xdr:row>24</xdr:row>
      <xdr:rowOff>104775</xdr:rowOff>
    </xdr:from>
    <xdr:to>
      <xdr:col>3</xdr:col>
      <xdr:colOff>228600</xdr:colOff>
      <xdr:row>24</xdr:row>
      <xdr:rowOff>104775</xdr:rowOff>
    </xdr:to>
    <xdr:sp macro="" textlink="">
      <xdr:nvSpPr>
        <xdr:cNvPr id="6" name="Line 9">
          <a:extLst>
            <a:ext uri="{FF2B5EF4-FFF2-40B4-BE49-F238E27FC236}">
              <a16:creationId xmlns:a16="http://schemas.microsoft.com/office/drawing/2014/main" id="{FA1D8B42-B03F-489F-BD47-679502A9AE3A}"/>
            </a:ext>
          </a:extLst>
        </xdr:cNvPr>
        <xdr:cNvSpPr>
          <a:spLocks noChangeShapeType="1"/>
        </xdr:cNvSpPr>
      </xdr:nvSpPr>
      <xdr:spPr bwMode="auto">
        <a:xfrm flipH="1" flipV="1">
          <a:off x="600075" y="5676900"/>
          <a:ext cx="2543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885825</xdr:colOff>
      <xdr:row>24</xdr:row>
      <xdr:rowOff>114300</xdr:rowOff>
    </xdr:from>
    <xdr:to>
      <xdr:col>5</xdr:col>
      <xdr:colOff>1095375</xdr:colOff>
      <xdr:row>24</xdr:row>
      <xdr:rowOff>114300</xdr:rowOff>
    </xdr:to>
    <xdr:sp macro="" textlink="">
      <xdr:nvSpPr>
        <xdr:cNvPr id="7" name="Line 10">
          <a:extLst>
            <a:ext uri="{FF2B5EF4-FFF2-40B4-BE49-F238E27FC236}">
              <a16:creationId xmlns:a16="http://schemas.microsoft.com/office/drawing/2014/main" id="{7E0230FA-2353-4245-A4AA-464EDB7CDD2F}"/>
            </a:ext>
          </a:extLst>
        </xdr:cNvPr>
        <xdr:cNvSpPr>
          <a:spLocks noChangeShapeType="1"/>
        </xdr:cNvSpPr>
      </xdr:nvSpPr>
      <xdr:spPr bwMode="auto">
        <a:xfrm flipV="1">
          <a:off x="3800475" y="5686425"/>
          <a:ext cx="2514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57150</xdr:colOff>
      <xdr:row>24</xdr:row>
      <xdr:rowOff>133350</xdr:rowOff>
    </xdr:from>
    <xdr:to>
      <xdr:col>8</xdr:col>
      <xdr:colOff>257175</xdr:colOff>
      <xdr:row>24</xdr:row>
      <xdr:rowOff>133350</xdr:rowOff>
    </xdr:to>
    <xdr:sp macro="" textlink="">
      <xdr:nvSpPr>
        <xdr:cNvPr id="8" name="Line 11">
          <a:extLst>
            <a:ext uri="{FF2B5EF4-FFF2-40B4-BE49-F238E27FC236}">
              <a16:creationId xmlns:a16="http://schemas.microsoft.com/office/drawing/2014/main" id="{C9647822-3963-4FF2-B1D6-864457EDCD62}"/>
            </a:ext>
          </a:extLst>
        </xdr:cNvPr>
        <xdr:cNvSpPr>
          <a:spLocks noChangeShapeType="1"/>
        </xdr:cNvSpPr>
      </xdr:nvSpPr>
      <xdr:spPr bwMode="auto">
        <a:xfrm flipH="1">
          <a:off x="6429375" y="5705475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933450</xdr:colOff>
      <xdr:row>24</xdr:row>
      <xdr:rowOff>133350</xdr:rowOff>
    </xdr:from>
    <xdr:to>
      <xdr:col>11</xdr:col>
      <xdr:colOff>0</xdr:colOff>
      <xdr:row>24</xdr:row>
      <xdr:rowOff>133350</xdr:rowOff>
    </xdr:to>
    <xdr:sp macro="" textlink="">
      <xdr:nvSpPr>
        <xdr:cNvPr id="9" name="Line 12">
          <a:extLst>
            <a:ext uri="{FF2B5EF4-FFF2-40B4-BE49-F238E27FC236}">
              <a16:creationId xmlns:a16="http://schemas.microsoft.com/office/drawing/2014/main" id="{3D73B2E3-5977-4022-BFEB-005176CE1B0B}"/>
            </a:ext>
          </a:extLst>
        </xdr:cNvPr>
        <xdr:cNvSpPr>
          <a:spLocks noChangeShapeType="1"/>
        </xdr:cNvSpPr>
      </xdr:nvSpPr>
      <xdr:spPr bwMode="auto">
        <a:xfrm>
          <a:off x="9610725" y="5705475"/>
          <a:ext cx="2533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</xdr:colOff>
      <xdr:row>42</xdr:row>
      <xdr:rowOff>114300</xdr:rowOff>
    </xdr:from>
    <xdr:to>
      <xdr:col>3</xdr:col>
      <xdr:colOff>228600</xdr:colOff>
      <xdr:row>42</xdr:row>
      <xdr:rowOff>114300</xdr:rowOff>
    </xdr:to>
    <xdr:sp macro="" textlink="">
      <xdr:nvSpPr>
        <xdr:cNvPr id="10" name="Line 13">
          <a:extLst>
            <a:ext uri="{FF2B5EF4-FFF2-40B4-BE49-F238E27FC236}">
              <a16:creationId xmlns:a16="http://schemas.microsoft.com/office/drawing/2014/main" id="{FE94AB75-62BF-4625-80F3-6E1B20259D17}"/>
            </a:ext>
          </a:extLst>
        </xdr:cNvPr>
        <xdr:cNvSpPr>
          <a:spLocks noChangeShapeType="1"/>
        </xdr:cNvSpPr>
      </xdr:nvSpPr>
      <xdr:spPr bwMode="auto">
        <a:xfrm flipH="1">
          <a:off x="638175" y="9544050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942975</xdr:colOff>
      <xdr:row>42</xdr:row>
      <xdr:rowOff>123825</xdr:rowOff>
    </xdr:from>
    <xdr:to>
      <xdr:col>5</xdr:col>
      <xdr:colOff>1133475</xdr:colOff>
      <xdr:row>42</xdr:row>
      <xdr:rowOff>123825</xdr:rowOff>
    </xdr:to>
    <xdr:sp macro="" textlink="">
      <xdr:nvSpPr>
        <xdr:cNvPr id="11" name="Line 14">
          <a:extLst>
            <a:ext uri="{FF2B5EF4-FFF2-40B4-BE49-F238E27FC236}">
              <a16:creationId xmlns:a16="http://schemas.microsoft.com/office/drawing/2014/main" id="{395E2584-F6AC-483D-AECF-8322ED6AA4C8}"/>
            </a:ext>
          </a:extLst>
        </xdr:cNvPr>
        <xdr:cNvSpPr>
          <a:spLocks noChangeShapeType="1"/>
        </xdr:cNvSpPr>
      </xdr:nvSpPr>
      <xdr:spPr bwMode="auto">
        <a:xfrm flipV="1">
          <a:off x="3857625" y="9553575"/>
          <a:ext cx="2495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38100</xdr:colOff>
      <xdr:row>42</xdr:row>
      <xdr:rowOff>123825</xdr:rowOff>
    </xdr:from>
    <xdr:to>
      <xdr:col>8</xdr:col>
      <xdr:colOff>238125</xdr:colOff>
      <xdr:row>42</xdr:row>
      <xdr:rowOff>123825</xdr:rowOff>
    </xdr:to>
    <xdr:sp macro="" textlink="">
      <xdr:nvSpPr>
        <xdr:cNvPr id="12" name="Line 13">
          <a:extLst>
            <a:ext uri="{FF2B5EF4-FFF2-40B4-BE49-F238E27FC236}">
              <a16:creationId xmlns:a16="http://schemas.microsoft.com/office/drawing/2014/main" id="{F5459137-5211-4560-8EFE-A87C30226A90}"/>
            </a:ext>
          </a:extLst>
        </xdr:cNvPr>
        <xdr:cNvSpPr>
          <a:spLocks noChangeShapeType="1"/>
        </xdr:cNvSpPr>
      </xdr:nvSpPr>
      <xdr:spPr bwMode="auto">
        <a:xfrm flipH="1">
          <a:off x="6410325" y="9553575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904875</xdr:colOff>
      <xdr:row>42</xdr:row>
      <xdr:rowOff>123825</xdr:rowOff>
    </xdr:from>
    <xdr:to>
      <xdr:col>10</xdr:col>
      <xdr:colOff>1085850</xdr:colOff>
      <xdr:row>42</xdr:row>
      <xdr:rowOff>123825</xdr:rowOff>
    </xdr:to>
    <xdr:sp macro="" textlink="">
      <xdr:nvSpPr>
        <xdr:cNvPr id="13" name="Line 14">
          <a:extLst>
            <a:ext uri="{FF2B5EF4-FFF2-40B4-BE49-F238E27FC236}">
              <a16:creationId xmlns:a16="http://schemas.microsoft.com/office/drawing/2014/main" id="{C856EB08-F302-4972-9B30-AF4038702E33}"/>
            </a:ext>
          </a:extLst>
        </xdr:cNvPr>
        <xdr:cNvSpPr>
          <a:spLocks noChangeShapeType="1"/>
        </xdr:cNvSpPr>
      </xdr:nvSpPr>
      <xdr:spPr bwMode="auto">
        <a:xfrm flipV="1">
          <a:off x="9582150" y="9553575"/>
          <a:ext cx="2486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15875</xdr:colOff>
      <xdr:row>8</xdr:row>
      <xdr:rowOff>114300</xdr:rowOff>
    </xdr:from>
    <xdr:to>
      <xdr:col>9</xdr:col>
      <xdr:colOff>660400</xdr:colOff>
      <xdr:row>8</xdr:row>
      <xdr:rowOff>114300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C48E79C1-D977-44F5-A3BF-B31CBB64DE74}"/>
            </a:ext>
          </a:extLst>
        </xdr:cNvPr>
        <xdr:cNvSpPr>
          <a:spLocks noChangeShapeType="1"/>
        </xdr:cNvSpPr>
      </xdr:nvSpPr>
      <xdr:spPr bwMode="auto">
        <a:xfrm>
          <a:off x="8759825" y="2333625"/>
          <a:ext cx="53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193674</xdr:colOff>
      <xdr:row>8</xdr:row>
      <xdr:rowOff>114300</xdr:rowOff>
    </xdr:from>
    <xdr:to>
      <xdr:col>5</xdr:col>
      <xdr:colOff>38099</xdr:colOff>
      <xdr:row>8</xdr:row>
      <xdr:rowOff>114300</xdr:rowOff>
    </xdr:to>
    <xdr:sp macro="" textlink="">
      <xdr:nvSpPr>
        <xdr:cNvPr id="3" name="Line 7">
          <a:extLst>
            <a:ext uri="{FF2B5EF4-FFF2-40B4-BE49-F238E27FC236}">
              <a16:creationId xmlns:a16="http://schemas.microsoft.com/office/drawing/2014/main" id="{58A04401-45A4-4DED-B88C-ED6B1D85FD2D}"/>
            </a:ext>
          </a:extLst>
        </xdr:cNvPr>
        <xdr:cNvSpPr>
          <a:spLocks noChangeShapeType="1"/>
        </xdr:cNvSpPr>
      </xdr:nvSpPr>
      <xdr:spPr bwMode="auto">
        <a:xfrm flipH="1">
          <a:off x="4851399" y="2333625"/>
          <a:ext cx="434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142874</xdr:colOff>
      <xdr:row>8</xdr:row>
      <xdr:rowOff>114300</xdr:rowOff>
    </xdr:from>
    <xdr:to>
      <xdr:col>2</xdr:col>
      <xdr:colOff>101599</xdr:colOff>
      <xdr:row>8</xdr:row>
      <xdr:rowOff>114300</xdr:rowOff>
    </xdr:to>
    <xdr:sp macro="" textlink="">
      <xdr:nvSpPr>
        <xdr:cNvPr id="4" name="Line 8">
          <a:extLst>
            <a:ext uri="{FF2B5EF4-FFF2-40B4-BE49-F238E27FC236}">
              <a16:creationId xmlns:a16="http://schemas.microsoft.com/office/drawing/2014/main" id="{26B909E3-63D1-4889-B0D4-9C394B293BEE}"/>
            </a:ext>
          </a:extLst>
        </xdr:cNvPr>
        <xdr:cNvSpPr>
          <a:spLocks noChangeShapeType="1"/>
        </xdr:cNvSpPr>
      </xdr:nvSpPr>
      <xdr:spPr bwMode="auto">
        <a:xfrm flipH="1">
          <a:off x="1104899" y="2333625"/>
          <a:ext cx="1263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1079500</xdr:colOff>
      <xdr:row>8</xdr:row>
      <xdr:rowOff>123825</xdr:rowOff>
    </xdr:from>
    <xdr:to>
      <xdr:col>3</xdr:col>
      <xdr:colOff>1206500</xdr:colOff>
      <xdr:row>8</xdr:row>
      <xdr:rowOff>123825</xdr:rowOff>
    </xdr:to>
    <xdr:sp macro="" textlink="">
      <xdr:nvSpPr>
        <xdr:cNvPr id="5" name="Line 9">
          <a:extLst>
            <a:ext uri="{FF2B5EF4-FFF2-40B4-BE49-F238E27FC236}">
              <a16:creationId xmlns:a16="http://schemas.microsoft.com/office/drawing/2014/main" id="{1C50C086-24DF-48E8-8553-DFA9B739E1F7}"/>
            </a:ext>
          </a:extLst>
        </xdr:cNvPr>
        <xdr:cNvSpPr>
          <a:spLocks noChangeShapeType="1"/>
        </xdr:cNvSpPr>
      </xdr:nvSpPr>
      <xdr:spPr bwMode="auto">
        <a:xfrm>
          <a:off x="3346450" y="2343150"/>
          <a:ext cx="127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158750</xdr:colOff>
      <xdr:row>8</xdr:row>
      <xdr:rowOff>114300</xdr:rowOff>
    </xdr:from>
    <xdr:to>
      <xdr:col>8</xdr:col>
      <xdr:colOff>76200</xdr:colOff>
      <xdr:row>8</xdr:row>
      <xdr:rowOff>114300</xdr:rowOff>
    </xdr:to>
    <xdr:sp macro="" textlink="">
      <xdr:nvSpPr>
        <xdr:cNvPr id="6" name="Line 18">
          <a:extLst>
            <a:ext uri="{FF2B5EF4-FFF2-40B4-BE49-F238E27FC236}">
              <a16:creationId xmlns:a16="http://schemas.microsoft.com/office/drawing/2014/main" id="{01C95B25-7EB7-4308-9B60-4611C733B478}"/>
            </a:ext>
          </a:extLst>
        </xdr:cNvPr>
        <xdr:cNvSpPr>
          <a:spLocks noChangeShapeType="1"/>
        </xdr:cNvSpPr>
      </xdr:nvSpPr>
      <xdr:spPr bwMode="auto">
        <a:xfrm>
          <a:off x="7131050" y="2333625"/>
          <a:ext cx="517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1108075</xdr:colOff>
      <xdr:row>8</xdr:row>
      <xdr:rowOff>114300</xdr:rowOff>
    </xdr:from>
    <xdr:to>
      <xdr:col>6</xdr:col>
      <xdr:colOff>571500</xdr:colOff>
      <xdr:row>8</xdr:row>
      <xdr:rowOff>114300</xdr:rowOff>
    </xdr:to>
    <xdr:sp macro="" textlink="">
      <xdr:nvSpPr>
        <xdr:cNvPr id="7" name="Line 19">
          <a:extLst>
            <a:ext uri="{FF2B5EF4-FFF2-40B4-BE49-F238E27FC236}">
              <a16:creationId xmlns:a16="http://schemas.microsoft.com/office/drawing/2014/main" id="{77B5AF1A-52BB-4F21-B812-909B1AB2BCB6}"/>
            </a:ext>
          </a:extLst>
        </xdr:cNvPr>
        <xdr:cNvSpPr>
          <a:spLocks noChangeShapeType="1"/>
        </xdr:cNvSpPr>
      </xdr:nvSpPr>
      <xdr:spPr bwMode="auto">
        <a:xfrm>
          <a:off x="6356350" y="2333625"/>
          <a:ext cx="615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127000</xdr:rowOff>
    </xdr:from>
    <xdr:to>
      <xdr:col>6</xdr:col>
      <xdr:colOff>1219201</xdr:colOff>
      <xdr:row>4</xdr:row>
      <xdr:rowOff>127000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B6ECBD07-5413-48C4-AE37-177E736C09C9}"/>
            </a:ext>
          </a:extLst>
        </xdr:cNvPr>
        <xdr:cNvSpPr>
          <a:spLocks noChangeShapeType="1"/>
        </xdr:cNvSpPr>
      </xdr:nvSpPr>
      <xdr:spPr bwMode="auto">
        <a:xfrm flipV="1">
          <a:off x="1514475" y="1431925"/>
          <a:ext cx="742950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1231900</xdr:colOff>
      <xdr:row>4</xdr:row>
      <xdr:rowOff>130173</xdr:rowOff>
    </xdr:from>
    <xdr:to>
      <xdr:col>14</xdr:col>
      <xdr:colOff>6349</xdr:colOff>
      <xdr:row>4</xdr:row>
      <xdr:rowOff>130173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4BAAEB89-76E1-431F-B439-B3FA4BE0F20F}"/>
            </a:ext>
          </a:extLst>
        </xdr:cNvPr>
        <xdr:cNvSpPr>
          <a:spLocks noChangeShapeType="1"/>
        </xdr:cNvSpPr>
      </xdr:nvSpPr>
      <xdr:spPr bwMode="auto">
        <a:xfrm flipV="1">
          <a:off x="10204450" y="1435098"/>
          <a:ext cx="750887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561975</xdr:colOff>
      <xdr:row>48</xdr:row>
      <xdr:rowOff>0</xdr:rowOff>
    </xdr:from>
    <xdr:to>
      <xdr:col>11</xdr:col>
      <xdr:colOff>333375</xdr:colOff>
      <xdr:row>49</xdr:row>
      <xdr:rowOff>76200</xdr:rowOff>
    </xdr:to>
    <xdr:sp macro="" textlink="">
      <xdr:nvSpPr>
        <xdr:cNvPr id="4" name="Text Box 13">
          <a:extLst>
            <a:ext uri="{FF2B5EF4-FFF2-40B4-BE49-F238E27FC236}">
              <a16:creationId xmlns:a16="http://schemas.microsoft.com/office/drawing/2014/main" id="{7D0273EC-7514-4EC3-A2C8-33095BFCE5AC}"/>
            </a:ext>
          </a:extLst>
        </xdr:cNvPr>
        <xdr:cNvSpPr txBox="1">
          <a:spLocks noChangeArrowheads="1"/>
        </xdr:cNvSpPr>
      </xdr:nvSpPr>
      <xdr:spPr bwMode="auto">
        <a:xfrm>
          <a:off x="13277850" y="11601450"/>
          <a:ext cx="1019175" cy="238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6</xdr:row>
      <xdr:rowOff>114300</xdr:rowOff>
    </xdr:from>
    <xdr:to>
      <xdr:col>5</xdr:col>
      <xdr:colOff>542925</xdr:colOff>
      <xdr:row>6</xdr:row>
      <xdr:rowOff>114300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FCE3690-BC83-4756-BB00-323F319E67EB}"/>
            </a:ext>
          </a:extLst>
        </xdr:cNvPr>
        <xdr:cNvSpPr>
          <a:spLocks noChangeShapeType="1"/>
        </xdr:cNvSpPr>
      </xdr:nvSpPr>
      <xdr:spPr bwMode="auto">
        <a:xfrm flipH="1">
          <a:off x="781050" y="2095500"/>
          <a:ext cx="333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232317</xdr:colOff>
      <xdr:row>6</xdr:row>
      <xdr:rowOff>123825</xdr:rowOff>
    </xdr:from>
    <xdr:to>
      <xdr:col>13</xdr:col>
      <xdr:colOff>714375</xdr:colOff>
      <xdr:row>6</xdr:row>
      <xdr:rowOff>123825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7E2B4A6F-050B-481A-9016-96463CB19F82}"/>
            </a:ext>
          </a:extLst>
        </xdr:cNvPr>
        <xdr:cNvSpPr>
          <a:spLocks noChangeShapeType="1"/>
        </xdr:cNvSpPr>
      </xdr:nvSpPr>
      <xdr:spPr bwMode="auto">
        <a:xfrm>
          <a:off x="6661692" y="2105025"/>
          <a:ext cx="333955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</xdr:colOff>
      <xdr:row>35</xdr:row>
      <xdr:rowOff>142875</xdr:rowOff>
    </xdr:from>
    <xdr:to>
      <xdr:col>5</xdr:col>
      <xdr:colOff>552450</xdr:colOff>
      <xdr:row>35</xdr:row>
      <xdr:rowOff>142875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EAC289B7-66BC-4402-B2E2-CC815D9D8DAF}"/>
            </a:ext>
          </a:extLst>
        </xdr:cNvPr>
        <xdr:cNvSpPr>
          <a:spLocks noChangeShapeType="1"/>
        </xdr:cNvSpPr>
      </xdr:nvSpPr>
      <xdr:spPr bwMode="auto">
        <a:xfrm flipH="1">
          <a:off x="742950" y="6705600"/>
          <a:ext cx="3381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185854</xdr:colOff>
      <xdr:row>35</xdr:row>
      <xdr:rowOff>142875</xdr:rowOff>
    </xdr:from>
    <xdr:to>
      <xdr:col>13</xdr:col>
      <xdr:colOff>714375</xdr:colOff>
      <xdr:row>35</xdr:row>
      <xdr:rowOff>142875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4D5CB999-9170-4AE0-BBB9-6A0C44BA98D5}"/>
            </a:ext>
          </a:extLst>
        </xdr:cNvPr>
        <xdr:cNvSpPr>
          <a:spLocks noChangeShapeType="1"/>
        </xdr:cNvSpPr>
      </xdr:nvSpPr>
      <xdr:spPr bwMode="auto">
        <a:xfrm>
          <a:off x="6615229" y="6705600"/>
          <a:ext cx="338602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876300</xdr:colOff>
      <xdr:row>64</xdr:row>
      <xdr:rowOff>123825</xdr:rowOff>
    </xdr:from>
    <xdr:to>
      <xdr:col>5</xdr:col>
      <xdr:colOff>523875</xdr:colOff>
      <xdr:row>64</xdr:row>
      <xdr:rowOff>123825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81B92F5F-79CD-4797-9DE4-208AE7FCEFF8}"/>
            </a:ext>
          </a:extLst>
        </xdr:cNvPr>
        <xdr:cNvSpPr>
          <a:spLocks noChangeShapeType="1"/>
        </xdr:cNvSpPr>
      </xdr:nvSpPr>
      <xdr:spPr bwMode="auto">
        <a:xfrm flipH="1" flipV="1">
          <a:off x="714375" y="11277600"/>
          <a:ext cx="3381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209086</xdr:colOff>
      <xdr:row>64</xdr:row>
      <xdr:rowOff>123825</xdr:rowOff>
    </xdr:from>
    <xdr:to>
      <xdr:col>13</xdr:col>
      <xdr:colOff>714375</xdr:colOff>
      <xdr:row>64</xdr:row>
      <xdr:rowOff>123825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50D1324D-8EAE-440C-8CF1-4D8658B67FBE}"/>
            </a:ext>
          </a:extLst>
        </xdr:cNvPr>
        <xdr:cNvSpPr>
          <a:spLocks noChangeShapeType="1"/>
        </xdr:cNvSpPr>
      </xdr:nvSpPr>
      <xdr:spPr bwMode="auto">
        <a:xfrm>
          <a:off x="6638461" y="11277600"/>
          <a:ext cx="336278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609600</xdr:colOff>
      <xdr:row>5</xdr:row>
      <xdr:rowOff>76200</xdr:rowOff>
    </xdr:from>
    <xdr:to>
      <xdr:col>9</xdr:col>
      <xdr:colOff>0</xdr:colOff>
      <xdr:row>5</xdr:row>
      <xdr:rowOff>76200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FFE345E1-7E80-43DF-B521-CC977E0CA69A}"/>
            </a:ext>
          </a:extLst>
        </xdr:cNvPr>
        <xdr:cNvSpPr>
          <a:spLocks noChangeShapeType="1"/>
        </xdr:cNvSpPr>
      </xdr:nvSpPr>
      <xdr:spPr bwMode="auto">
        <a:xfrm flipV="1">
          <a:off x="4276725" y="1238250"/>
          <a:ext cx="2847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85725</xdr:rowOff>
    </xdr:from>
    <xdr:to>
      <xdr:col>4</xdr:col>
      <xdr:colOff>628650</xdr:colOff>
      <xdr:row>5</xdr:row>
      <xdr:rowOff>85725</xdr:rowOff>
    </xdr:to>
    <xdr:sp macro="" textlink="">
      <xdr:nvSpPr>
        <xdr:cNvPr id="3" name="Line 9">
          <a:extLst>
            <a:ext uri="{FF2B5EF4-FFF2-40B4-BE49-F238E27FC236}">
              <a16:creationId xmlns:a16="http://schemas.microsoft.com/office/drawing/2014/main" id="{71959EDA-5A12-4E31-A6EA-11BAD59E7DFF}"/>
            </a:ext>
          </a:extLst>
        </xdr:cNvPr>
        <xdr:cNvSpPr>
          <a:spLocks noChangeShapeType="1"/>
        </xdr:cNvSpPr>
      </xdr:nvSpPr>
      <xdr:spPr bwMode="auto">
        <a:xfrm flipV="1">
          <a:off x="371475" y="1247775"/>
          <a:ext cx="3086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609600</xdr:colOff>
      <xdr:row>17</xdr:row>
      <xdr:rowOff>76200</xdr:rowOff>
    </xdr:from>
    <xdr:to>
      <xdr:col>9</xdr:col>
      <xdr:colOff>0</xdr:colOff>
      <xdr:row>17</xdr:row>
      <xdr:rowOff>76200</xdr:rowOff>
    </xdr:to>
    <xdr:sp macro="" textlink="">
      <xdr:nvSpPr>
        <xdr:cNvPr id="4" name="Line 9">
          <a:extLst>
            <a:ext uri="{FF2B5EF4-FFF2-40B4-BE49-F238E27FC236}">
              <a16:creationId xmlns:a16="http://schemas.microsoft.com/office/drawing/2014/main" id="{D94C34F6-14B7-4BC0-844B-BC52B5808024}"/>
            </a:ext>
          </a:extLst>
        </xdr:cNvPr>
        <xdr:cNvSpPr>
          <a:spLocks noChangeShapeType="1"/>
        </xdr:cNvSpPr>
      </xdr:nvSpPr>
      <xdr:spPr bwMode="auto">
        <a:xfrm flipV="1">
          <a:off x="4276725" y="3343275"/>
          <a:ext cx="2847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17</xdr:row>
      <xdr:rowOff>85725</xdr:rowOff>
    </xdr:from>
    <xdr:to>
      <xdr:col>4</xdr:col>
      <xdr:colOff>628650</xdr:colOff>
      <xdr:row>17</xdr:row>
      <xdr:rowOff>85725</xdr:rowOff>
    </xdr:to>
    <xdr:sp macro="" textlink="">
      <xdr:nvSpPr>
        <xdr:cNvPr id="5" name="Line 9">
          <a:extLst>
            <a:ext uri="{FF2B5EF4-FFF2-40B4-BE49-F238E27FC236}">
              <a16:creationId xmlns:a16="http://schemas.microsoft.com/office/drawing/2014/main" id="{C72CB7BA-8280-4182-B62F-80EE8DD1EFBC}"/>
            </a:ext>
          </a:extLst>
        </xdr:cNvPr>
        <xdr:cNvSpPr>
          <a:spLocks noChangeShapeType="1"/>
        </xdr:cNvSpPr>
      </xdr:nvSpPr>
      <xdr:spPr bwMode="auto">
        <a:xfrm flipV="1">
          <a:off x="371475" y="3352800"/>
          <a:ext cx="3086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8</xdr:row>
      <xdr:rowOff>101600</xdr:rowOff>
    </xdr:from>
    <xdr:to>
      <xdr:col>4</xdr:col>
      <xdr:colOff>25399</xdr:colOff>
      <xdr:row>8</xdr:row>
      <xdr:rowOff>104775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B4F2E94F-49EC-4905-9653-6BFD32A811EF}"/>
            </a:ext>
          </a:extLst>
        </xdr:cNvPr>
        <xdr:cNvSpPr>
          <a:spLocks noChangeShapeType="1"/>
        </xdr:cNvSpPr>
      </xdr:nvSpPr>
      <xdr:spPr bwMode="auto">
        <a:xfrm flipH="1">
          <a:off x="981074" y="2254250"/>
          <a:ext cx="3416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1498600</xdr:colOff>
      <xdr:row>8</xdr:row>
      <xdr:rowOff>114299</xdr:rowOff>
    </xdr:from>
    <xdr:to>
      <xdr:col>8</xdr:col>
      <xdr:colOff>25400</xdr:colOff>
      <xdr:row>8</xdr:row>
      <xdr:rowOff>114299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4A933BA8-E60B-4567-94E4-C9BBA4B8BCB7}"/>
            </a:ext>
          </a:extLst>
        </xdr:cNvPr>
        <xdr:cNvSpPr>
          <a:spLocks noChangeShapeType="1"/>
        </xdr:cNvSpPr>
      </xdr:nvSpPr>
      <xdr:spPr bwMode="auto">
        <a:xfrm flipV="1">
          <a:off x="5480050" y="2266949"/>
          <a:ext cx="355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2387599</xdr:colOff>
      <xdr:row>6</xdr:row>
      <xdr:rowOff>127000</xdr:rowOff>
    </xdr:from>
    <xdr:to>
      <xdr:col>4</xdr:col>
      <xdr:colOff>203198</xdr:colOff>
      <xdr:row>6</xdr:row>
      <xdr:rowOff>127000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8C0E0A0-6B28-474C-9A7D-2A1900D93646}"/>
            </a:ext>
          </a:extLst>
        </xdr:cNvPr>
        <xdr:cNvSpPr>
          <a:spLocks noChangeShapeType="1"/>
        </xdr:cNvSpPr>
      </xdr:nvSpPr>
      <xdr:spPr bwMode="auto">
        <a:xfrm flipH="1">
          <a:off x="2387599" y="1898650"/>
          <a:ext cx="286384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1231900</xdr:colOff>
      <xdr:row>6</xdr:row>
      <xdr:rowOff>114300</xdr:rowOff>
    </xdr:from>
    <xdr:to>
      <xdr:col>7</xdr:col>
      <xdr:colOff>28575</xdr:colOff>
      <xdr:row>6</xdr:row>
      <xdr:rowOff>114300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D741F776-9DD5-4B31-9C16-B17FE5DB2E64}"/>
            </a:ext>
          </a:extLst>
        </xdr:cNvPr>
        <xdr:cNvSpPr>
          <a:spLocks noChangeShapeType="1"/>
        </xdr:cNvSpPr>
      </xdr:nvSpPr>
      <xdr:spPr bwMode="auto">
        <a:xfrm flipV="1">
          <a:off x="6280150" y="1885950"/>
          <a:ext cx="278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114300</xdr:rowOff>
    </xdr:from>
    <xdr:to>
      <xdr:col>3</xdr:col>
      <xdr:colOff>66675</xdr:colOff>
      <xdr:row>6</xdr:row>
      <xdr:rowOff>114300</xdr:rowOff>
    </xdr:to>
    <xdr:sp macro="" textlink="">
      <xdr:nvSpPr>
        <xdr:cNvPr id="2" name="Line 10">
          <a:extLst>
            <a:ext uri="{FF2B5EF4-FFF2-40B4-BE49-F238E27FC236}">
              <a16:creationId xmlns:a16="http://schemas.microsoft.com/office/drawing/2014/main" id="{04AD74E9-3797-4FF4-8C99-6E9B36839565}"/>
            </a:ext>
          </a:extLst>
        </xdr:cNvPr>
        <xdr:cNvSpPr>
          <a:spLocks noChangeShapeType="1"/>
        </xdr:cNvSpPr>
      </xdr:nvSpPr>
      <xdr:spPr bwMode="auto">
        <a:xfrm flipH="1">
          <a:off x="733425" y="1895475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6</xdr:row>
      <xdr:rowOff>123824</xdr:rowOff>
    </xdr:from>
    <xdr:to>
      <xdr:col>5</xdr:col>
      <xdr:colOff>787400</xdr:colOff>
      <xdr:row>6</xdr:row>
      <xdr:rowOff>126999</xdr:rowOff>
    </xdr:to>
    <xdr:sp macro="" textlink="">
      <xdr:nvSpPr>
        <xdr:cNvPr id="3" name="Line 11">
          <a:extLst>
            <a:ext uri="{FF2B5EF4-FFF2-40B4-BE49-F238E27FC236}">
              <a16:creationId xmlns:a16="http://schemas.microsoft.com/office/drawing/2014/main" id="{6AA6B806-C0E0-4328-8B9B-0C891DE2C723}"/>
            </a:ext>
          </a:extLst>
        </xdr:cNvPr>
        <xdr:cNvSpPr>
          <a:spLocks noChangeShapeType="1"/>
        </xdr:cNvSpPr>
      </xdr:nvSpPr>
      <xdr:spPr bwMode="auto">
        <a:xfrm>
          <a:off x="3524250" y="1904999"/>
          <a:ext cx="176847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114300</xdr:colOff>
      <xdr:row>6</xdr:row>
      <xdr:rowOff>133350</xdr:rowOff>
    </xdr:from>
    <xdr:to>
      <xdr:col>8</xdr:col>
      <xdr:colOff>28575</xdr:colOff>
      <xdr:row>6</xdr:row>
      <xdr:rowOff>133350</xdr:rowOff>
    </xdr:to>
    <xdr:sp macro="" textlink="">
      <xdr:nvSpPr>
        <xdr:cNvPr id="4" name="Line 12">
          <a:extLst>
            <a:ext uri="{FF2B5EF4-FFF2-40B4-BE49-F238E27FC236}">
              <a16:creationId xmlns:a16="http://schemas.microsoft.com/office/drawing/2014/main" id="{820CB3BC-0030-44B2-96F0-478BF93BBDEE}"/>
            </a:ext>
          </a:extLst>
        </xdr:cNvPr>
        <xdr:cNvSpPr>
          <a:spLocks noChangeShapeType="1"/>
        </xdr:cNvSpPr>
      </xdr:nvSpPr>
      <xdr:spPr bwMode="auto">
        <a:xfrm flipH="1">
          <a:off x="5610225" y="1914525"/>
          <a:ext cx="1895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38100</xdr:colOff>
      <xdr:row>6</xdr:row>
      <xdr:rowOff>133350</xdr:rowOff>
    </xdr:from>
    <xdr:to>
      <xdr:col>10</xdr:col>
      <xdr:colOff>933450</xdr:colOff>
      <xdr:row>6</xdr:row>
      <xdr:rowOff>133350</xdr:rowOff>
    </xdr:to>
    <xdr:sp macro="" textlink="">
      <xdr:nvSpPr>
        <xdr:cNvPr id="5" name="Line 13">
          <a:extLst>
            <a:ext uri="{FF2B5EF4-FFF2-40B4-BE49-F238E27FC236}">
              <a16:creationId xmlns:a16="http://schemas.microsoft.com/office/drawing/2014/main" id="{E2AAB30F-8190-4230-A43B-8E8010DE1BF5}"/>
            </a:ext>
          </a:extLst>
        </xdr:cNvPr>
        <xdr:cNvSpPr>
          <a:spLocks noChangeShapeType="1"/>
        </xdr:cNvSpPr>
      </xdr:nvSpPr>
      <xdr:spPr bwMode="auto">
        <a:xfrm>
          <a:off x="8505825" y="1914525"/>
          <a:ext cx="1885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</xdr:colOff>
      <xdr:row>24</xdr:row>
      <xdr:rowOff>133350</xdr:rowOff>
    </xdr:from>
    <xdr:to>
      <xdr:col>3</xdr:col>
      <xdr:colOff>47625</xdr:colOff>
      <xdr:row>24</xdr:row>
      <xdr:rowOff>133350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7710A2CD-24F0-43AB-AC67-7AA4CF68FB97}"/>
            </a:ext>
          </a:extLst>
        </xdr:cNvPr>
        <xdr:cNvSpPr>
          <a:spLocks noChangeShapeType="1"/>
        </xdr:cNvSpPr>
      </xdr:nvSpPr>
      <xdr:spPr bwMode="auto">
        <a:xfrm flipH="1">
          <a:off x="571500" y="56388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981075</xdr:colOff>
      <xdr:row>24</xdr:row>
      <xdr:rowOff>133350</xdr:rowOff>
    </xdr:from>
    <xdr:to>
      <xdr:col>5</xdr:col>
      <xdr:colOff>885825</xdr:colOff>
      <xdr:row>24</xdr:row>
      <xdr:rowOff>133350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428B5F54-6C7E-4BE4-A14F-5379734EE14A}"/>
            </a:ext>
          </a:extLst>
        </xdr:cNvPr>
        <xdr:cNvSpPr>
          <a:spLocks noChangeShapeType="1"/>
        </xdr:cNvSpPr>
      </xdr:nvSpPr>
      <xdr:spPr bwMode="auto">
        <a:xfrm flipV="1">
          <a:off x="3505200" y="5638800"/>
          <a:ext cx="1885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38100</xdr:colOff>
      <xdr:row>42</xdr:row>
      <xdr:rowOff>114300</xdr:rowOff>
    </xdr:from>
    <xdr:to>
      <xdr:col>3</xdr:col>
      <xdr:colOff>47625</xdr:colOff>
      <xdr:row>42</xdr:row>
      <xdr:rowOff>114300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CF607E74-E8E1-45F5-A24C-6CFBC099E372}"/>
            </a:ext>
          </a:extLst>
        </xdr:cNvPr>
        <xdr:cNvSpPr>
          <a:spLocks noChangeShapeType="1"/>
        </xdr:cNvSpPr>
      </xdr:nvSpPr>
      <xdr:spPr bwMode="auto">
        <a:xfrm flipH="1">
          <a:off x="581025" y="9086850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42</xdr:row>
      <xdr:rowOff>114300</xdr:rowOff>
    </xdr:from>
    <xdr:to>
      <xdr:col>5</xdr:col>
      <xdr:colOff>847725</xdr:colOff>
      <xdr:row>42</xdr:row>
      <xdr:rowOff>114300</xdr:rowOff>
    </xdr:to>
    <xdr:sp macro="" textlink="">
      <xdr:nvSpPr>
        <xdr:cNvPr id="9" name="Line 4">
          <a:extLst>
            <a:ext uri="{FF2B5EF4-FFF2-40B4-BE49-F238E27FC236}">
              <a16:creationId xmlns:a16="http://schemas.microsoft.com/office/drawing/2014/main" id="{BB0DE18B-EB93-40A3-BF52-2790217E9F0A}"/>
            </a:ext>
          </a:extLst>
        </xdr:cNvPr>
        <xdr:cNvSpPr>
          <a:spLocks noChangeShapeType="1"/>
        </xdr:cNvSpPr>
      </xdr:nvSpPr>
      <xdr:spPr bwMode="auto">
        <a:xfrm>
          <a:off x="3524250" y="908685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104775</xdr:colOff>
      <xdr:row>42</xdr:row>
      <xdr:rowOff>114300</xdr:rowOff>
    </xdr:from>
    <xdr:to>
      <xdr:col>8</xdr:col>
      <xdr:colOff>47625</xdr:colOff>
      <xdr:row>42</xdr:row>
      <xdr:rowOff>114300</xdr:rowOff>
    </xdr:to>
    <xdr:sp macro="" textlink="">
      <xdr:nvSpPr>
        <xdr:cNvPr id="10" name="Line 5">
          <a:extLst>
            <a:ext uri="{FF2B5EF4-FFF2-40B4-BE49-F238E27FC236}">
              <a16:creationId xmlns:a16="http://schemas.microsoft.com/office/drawing/2014/main" id="{3B9EAA03-EA3E-41E5-8C91-850569E79300}"/>
            </a:ext>
          </a:extLst>
        </xdr:cNvPr>
        <xdr:cNvSpPr>
          <a:spLocks noChangeShapeType="1"/>
        </xdr:cNvSpPr>
      </xdr:nvSpPr>
      <xdr:spPr bwMode="auto">
        <a:xfrm flipH="1">
          <a:off x="5600700" y="9086850"/>
          <a:ext cx="1924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1000125</xdr:colOff>
      <xdr:row>42</xdr:row>
      <xdr:rowOff>114300</xdr:rowOff>
    </xdr:from>
    <xdr:to>
      <xdr:col>11</xdr:col>
      <xdr:colOff>0</xdr:colOff>
      <xdr:row>42</xdr:row>
      <xdr:rowOff>114300</xdr:rowOff>
    </xdr:to>
    <xdr:sp macro="" textlink="">
      <xdr:nvSpPr>
        <xdr:cNvPr id="11" name="Line 6">
          <a:extLst>
            <a:ext uri="{FF2B5EF4-FFF2-40B4-BE49-F238E27FC236}">
              <a16:creationId xmlns:a16="http://schemas.microsoft.com/office/drawing/2014/main" id="{248D8254-3119-4F80-834C-53F93D336887}"/>
            </a:ext>
          </a:extLst>
        </xdr:cNvPr>
        <xdr:cNvSpPr>
          <a:spLocks noChangeShapeType="1"/>
        </xdr:cNvSpPr>
      </xdr:nvSpPr>
      <xdr:spPr bwMode="auto">
        <a:xfrm>
          <a:off x="8467725" y="9086850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95250</xdr:colOff>
      <xdr:row>24</xdr:row>
      <xdr:rowOff>133350</xdr:rowOff>
    </xdr:from>
    <xdr:to>
      <xdr:col>8</xdr:col>
      <xdr:colOff>47625</xdr:colOff>
      <xdr:row>24</xdr:row>
      <xdr:rowOff>133350</xdr:rowOff>
    </xdr:to>
    <xdr:sp macro="" textlink="">
      <xdr:nvSpPr>
        <xdr:cNvPr id="12" name="Line 8">
          <a:extLst>
            <a:ext uri="{FF2B5EF4-FFF2-40B4-BE49-F238E27FC236}">
              <a16:creationId xmlns:a16="http://schemas.microsoft.com/office/drawing/2014/main" id="{2FD7813B-BCF2-497F-BA64-7D16A2BC0336}"/>
            </a:ext>
          </a:extLst>
        </xdr:cNvPr>
        <xdr:cNvSpPr>
          <a:spLocks noChangeShapeType="1"/>
        </xdr:cNvSpPr>
      </xdr:nvSpPr>
      <xdr:spPr bwMode="auto">
        <a:xfrm flipH="1">
          <a:off x="5591175" y="5638800"/>
          <a:ext cx="1933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24</xdr:row>
      <xdr:rowOff>133350</xdr:rowOff>
    </xdr:from>
    <xdr:to>
      <xdr:col>10</xdr:col>
      <xdr:colOff>1028700</xdr:colOff>
      <xdr:row>24</xdr:row>
      <xdr:rowOff>133350</xdr:rowOff>
    </xdr:to>
    <xdr:sp macro="" textlink="">
      <xdr:nvSpPr>
        <xdr:cNvPr id="13" name="Line 9">
          <a:extLst>
            <a:ext uri="{FF2B5EF4-FFF2-40B4-BE49-F238E27FC236}">
              <a16:creationId xmlns:a16="http://schemas.microsoft.com/office/drawing/2014/main" id="{DA574080-3A1F-4C4D-98E9-546294C6E3C6}"/>
            </a:ext>
          </a:extLst>
        </xdr:cNvPr>
        <xdr:cNvSpPr>
          <a:spLocks noChangeShapeType="1"/>
        </xdr:cNvSpPr>
      </xdr:nvSpPr>
      <xdr:spPr bwMode="auto">
        <a:xfrm flipV="1">
          <a:off x="8467725" y="5638800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6</xdr:row>
      <xdr:rowOff>133350</xdr:rowOff>
    </xdr:from>
    <xdr:to>
      <xdr:col>3</xdr:col>
      <xdr:colOff>95250</xdr:colOff>
      <xdr:row>6</xdr:row>
      <xdr:rowOff>133350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ED1711F-6F00-411D-B45D-F952AD95B306}"/>
            </a:ext>
          </a:extLst>
        </xdr:cNvPr>
        <xdr:cNvSpPr>
          <a:spLocks noChangeShapeType="1"/>
        </xdr:cNvSpPr>
      </xdr:nvSpPr>
      <xdr:spPr bwMode="auto">
        <a:xfrm flipH="1">
          <a:off x="542925" y="2085975"/>
          <a:ext cx="2152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952500</xdr:colOff>
      <xdr:row>6</xdr:row>
      <xdr:rowOff>133350</xdr:rowOff>
    </xdr:from>
    <xdr:to>
      <xdr:col>5</xdr:col>
      <xdr:colOff>1000125</xdr:colOff>
      <xdr:row>6</xdr:row>
      <xdr:rowOff>133350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A252CE95-B2B6-414A-9582-50DA077A921A}"/>
            </a:ext>
          </a:extLst>
        </xdr:cNvPr>
        <xdr:cNvSpPr>
          <a:spLocks noChangeShapeType="1"/>
        </xdr:cNvSpPr>
      </xdr:nvSpPr>
      <xdr:spPr bwMode="auto">
        <a:xfrm>
          <a:off x="3552825" y="2085975"/>
          <a:ext cx="2143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66675</xdr:colOff>
      <xdr:row>6</xdr:row>
      <xdr:rowOff>123825</xdr:rowOff>
    </xdr:from>
    <xdr:to>
      <xdr:col>8</xdr:col>
      <xdr:colOff>76200</xdr:colOff>
      <xdr:row>6</xdr:row>
      <xdr:rowOff>123825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533C1B2C-EA6B-43EC-88E9-B28D47A5BB55}"/>
            </a:ext>
          </a:extLst>
        </xdr:cNvPr>
        <xdr:cNvSpPr>
          <a:spLocks noChangeShapeType="1"/>
        </xdr:cNvSpPr>
      </xdr:nvSpPr>
      <xdr:spPr bwMode="auto">
        <a:xfrm flipH="1">
          <a:off x="5810250" y="2076450"/>
          <a:ext cx="2105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952500</xdr:colOff>
      <xdr:row>6</xdr:row>
      <xdr:rowOff>114300</xdr:rowOff>
    </xdr:from>
    <xdr:to>
      <xdr:col>10</xdr:col>
      <xdr:colOff>952500</xdr:colOff>
      <xdr:row>6</xdr:row>
      <xdr:rowOff>114300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9461278D-1B59-40D6-8BEC-4E343BF07C3C}"/>
            </a:ext>
          </a:extLst>
        </xdr:cNvPr>
        <xdr:cNvSpPr>
          <a:spLocks noChangeShapeType="1"/>
        </xdr:cNvSpPr>
      </xdr:nvSpPr>
      <xdr:spPr bwMode="auto">
        <a:xfrm>
          <a:off x="8791575" y="2066925"/>
          <a:ext cx="2095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76200</xdr:colOff>
      <xdr:row>24</xdr:row>
      <xdr:rowOff>114300</xdr:rowOff>
    </xdr:from>
    <xdr:to>
      <xdr:col>8</xdr:col>
      <xdr:colOff>57150</xdr:colOff>
      <xdr:row>24</xdr:row>
      <xdr:rowOff>114300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AE4D699-B664-443F-AE36-D65A0F213CC6}"/>
            </a:ext>
          </a:extLst>
        </xdr:cNvPr>
        <xdr:cNvSpPr>
          <a:spLocks noChangeShapeType="1"/>
        </xdr:cNvSpPr>
      </xdr:nvSpPr>
      <xdr:spPr bwMode="auto">
        <a:xfrm flipH="1">
          <a:off x="5819775" y="5734050"/>
          <a:ext cx="2076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952500</xdr:colOff>
      <xdr:row>24</xdr:row>
      <xdr:rowOff>95250</xdr:rowOff>
    </xdr:from>
    <xdr:to>
      <xdr:col>10</xdr:col>
      <xdr:colOff>952500</xdr:colOff>
      <xdr:row>24</xdr:row>
      <xdr:rowOff>95250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25A39ED6-F5D1-4BC6-A0FF-558DDE589403}"/>
            </a:ext>
          </a:extLst>
        </xdr:cNvPr>
        <xdr:cNvSpPr>
          <a:spLocks noChangeShapeType="1"/>
        </xdr:cNvSpPr>
      </xdr:nvSpPr>
      <xdr:spPr bwMode="auto">
        <a:xfrm>
          <a:off x="8791575" y="5715000"/>
          <a:ext cx="2095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38100</xdr:colOff>
      <xdr:row>24</xdr:row>
      <xdr:rowOff>114300</xdr:rowOff>
    </xdr:from>
    <xdr:to>
      <xdr:col>3</xdr:col>
      <xdr:colOff>95250</xdr:colOff>
      <xdr:row>24</xdr:row>
      <xdr:rowOff>114300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A62951F1-A1B6-4592-898A-FCBC92F7EBCC}"/>
            </a:ext>
          </a:extLst>
        </xdr:cNvPr>
        <xdr:cNvSpPr>
          <a:spLocks noChangeShapeType="1"/>
        </xdr:cNvSpPr>
      </xdr:nvSpPr>
      <xdr:spPr bwMode="auto">
        <a:xfrm flipH="1" flipV="1">
          <a:off x="542925" y="5734050"/>
          <a:ext cx="2152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933450</xdr:colOff>
      <xdr:row>24</xdr:row>
      <xdr:rowOff>114300</xdr:rowOff>
    </xdr:from>
    <xdr:to>
      <xdr:col>5</xdr:col>
      <xdr:colOff>962025</xdr:colOff>
      <xdr:row>24</xdr:row>
      <xdr:rowOff>114300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D3122DB8-07E2-403E-8AA6-D7FB4FE75F7F}"/>
            </a:ext>
          </a:extLst>
        </xdr:cNvPr>
        <xdr:cNvSpPr>
          <a:spLocks noChangeShapeType="1"/>
        </xdr:cNvSpPr>
      </xdr:nvSpPr>
      <xdr:spPr bwMode="auto">
        <a:xfrm>
          <a:off x="3533775" y="5734050"/>
          <a:ext cx="2124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57150</xdr:colOff>
      <xdr:row>24</xdr:row>
      <xdr:rowOff>114300</xdr:rowOff>
    </xdr:from>
    <xdr:to>
      <xdr:col>8</xdr:col>
      <xdr:colOff>133350</xdr:colOff>
      <xdr:row>24</xdr:row>
      <xdr:rowOff>114300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870BA8BA-DD0B-46CB-873D-1B744E068163}"/>
            </a:ext>
          </a:extLst>
        </xdr:cNvPr>
        <xdr:cNvSpPr>
          <a:spLocks noChangeShapeType="1"/>
        </xdr:cNvSpPr>
      </xdr:nvSpPr>
      <xdr:spPr bwMode="auto">
        <a:xfrm flipH="1">
          <a:off x="5800725" y="573405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T51"/>
  <sheetViews>
    <sheetView tabSelected="1" defaultGridColor="0" topLeftCell="A2" colorId="22" zoomScale="75" zoomScaleNormal="85" workbookViewId="0">
      <selection activeCell="L4" sqref="L4"/>
    </sheetView>
  </sheetViews>
  <sheetFormatPr defaultColWidth="12.5703125" defaultRowHeight="15"/>
  <cols>
    <col min="1" max="1" width="32.28515625" style="2" customWidth="1"/>
    <col min="2" max="2" width="4.85546875" style="2" customWidth="1"/>
    <col min="3" max="4" width="17.7109375" style="2" customWidth="1"/>
    <col min="5" max="5" width="17.7109375" style="4" customWidth="1"/>
    <col min="6" max="6" width="4.85546875" style="4" customWidth="1"/>
    <col min="7" max="7" width="4.85546875" style="2" customWidth="1"/>
    <col min="8" max="9" width="17.7109375" style="2" customWidth="1"/>
    <col min="10" max="10" width="19.28515625" style="2" customWidth="1"/>
    <col min="11" max="11" width="3.5703125" style="2" customWidth="1"/>
    <col min="12" max="12" width="12.5703125" style="1" customWidth="1"/>
    <col min="13" max="13" width="19.5703125" style="1" customWidth="1"/>
    <col min="14" max="14" width="12.5703125" style="2"/>
    <col min="15" max="15" width="17.85546875" style="2" customWidth="1"/>
    <col min="16" max="16" width="18.85546875" style="2" customWidth="1"/>
    <col min="17" max="17" width="12.5703125" style="3" customWidth="1"/>
    <col min="18" max="16384" width="12.5703125" style="2"/>
  </cols>
  <sheetData>
    <row r="1" spans="1:20" ht="0.6" customHeight="1"/>
    <row r="2" spans="1:20" ht="23.25" customHeight="1">
      <c r="A2" s="492" t="s">
        <v>0</v>
      </c>
      <c r="B2" s="492"/>
      <c r="C2" s="492"/>
      <c r="D2" s="492"/>
      <c r="E2" s="492"/>
      <c r="F2" s="492"/>
      <c r="G2" s="492"/>
      <c r="H2" s="492"/>
      <c r="I2" s="492"/>
      <c r="J2" s="492"/>
      <c r="K2" s="5"/>
    </row>
    <row r="3" spans="1:20" ht="22.5" customHeight="1">
      <c r="A3" s="492" t="s">
        <v>1</v>
      </c>
      <c r="B3" s="492"/>
      <c r="C3" s="492"/>
      <c r="D3" s="492"/>
      <c r="E3" s="492"/>
      <c r="F3" s="492"/>
      <c r="G3" s="492"/>
      <c r="H3" s="492"/>
      <c r="I3" s="492"/>
      <c r="J3" s="492"/>
      <c r="K3" s="5"/>
    </row>
    <row r="4" spans="1:20" ht="22.5" customHeight="1">
      <c r="A4" s="492" t="s">
        <v>2</v>
      </c>
      <c r="B4" s="492"/>
      <c r="C4" s="492"/>
      <c r="D4" s="492"/>
      <c r="E4" s="492"/>
      <c r="F4" s="492"/>
      <c r="G4" s="492"/>
      <c r="H4" s="492"/>
      <c r="I4" s="492"/>
      <c r="J4" s="492"/>
      <c r="K4" s="5"/>
    </row>
    <row r="5" spans="1:20" ht="12" customHeight="1">
      <c r="A5" s="6"/>
      <c r="B5" s="5"/>
      <c r="C5" s="5"/>
      <c r="D5" s="5"/>
      <c r="E5" s="7"/>
      <c r="F5" s="7"/>
      <c r="G5" s="5"/>
      <c r="H5" s="5"/>
      <c r="I5" s="5"/>
      <c r="J5" s="5"/>
      <c r="K5" s="5"/>
    </row>
    <row r="6" spans="1:20" ht="18.75" customHeight="1">
      <c r="A6" s="8"/>
      <c r="B6" s="9"/>
      <c r="C6" s="493">
        <v>2016</v>
      </c>
      <c r="D6" s="493"/>
      <c r="E6" s="493"/>
      <c r="F6" s="10"/>
      <c r="G6" s="11"/>
      <c r="H6" s="493">
        <v>2017</v>
      </c>
      <c r="I6" s="493"/>
      <c r="J6" s="493"/>
      <c r="K6" s="9"/>
    </row>
    <row r="7" spans="1:20" ht="15.95" customHeight="1">
      <c r="A7" s="8"/>
      <c r="B7" s="9"/>
      <c r="C7" s="12"/>
      <c r="D7" s="12"/>
      <c r="E7" s="13" t="s">
        <v>3</v>
      </c>
      <c r="F7" s="14"/>
      <c r="G7" s="9"/>
      <c r="H7" s="12"/>
      <c r="I7" s="12"/>
      <c r="J7" s="13" t="s">
        <v>4</v>
      </c>
      <c r="K7" s="9"/>
    </row>
    <row r="8" spans="1:20" ht="15.75" customHeight="1">
      <c r="A8" s="8"/>
      <c r="B8" s="9"/>
      <c r="C8" s="15" t="s">
        <v>5</v>
      </c>
      <c r="D8" s="15" t="s">
        <v>5</v>
      </c>
      <c r="E8" s="13" t="s">
        <v>6</v>
      </c>
      <c r="F8" s="14"/>
      <c r="G8" s="9"/>
      <c r="H8" s="15" t="s">
        <v>7</v>
      </c>
      <c r="I8" s="15" t="s">
        <v>7</v>
      </c>
      <c r="J8" s="13" t="s">
        <v>5</v>
      </c>
      <c r="K8" s="9"/>
    </row>
    <row r="9" spans="1:20" ht="18.75" customHeight="1">
      <c r="A9" s="16" t="s">
        <v>8</v>
      </c>
      <c r="B9" s="17"/>
      <c r="C9" s="18" t="s">
        <v>9</v>
      </c>
      <c r="D9" s="18" t="s">
        <v>10</v>
      </c>
      <c r="E9" s="18" t="s">
        <v>11</v>
      </c>
      <c r="F9" s="19"/>
      <c r="G9" s="17"/>
      <c r="H9" s="18" t="s">
        <v>12</v>
      </c>
      <c r="I9" s="18" t="s">
        <v>13</v>
      </c>
      <c r="J9" s="18" t="s">
        <v>14</v>
      </c>
      <c r="K9" s="17"/>
    </row>
    <row r="10" spans="1:20" ht="18">
      <c r="A10" s="20"/>
      <c r="B10" s="20"/>
      <c r="C10" s="21"/>
      <c r="D10" s="21"/>
      <c r="E10" s="21"/>
      <c r="F10" s="21"/>
      <c r="G10" s="22"/>
      <c r="H10" s="21"/>
      <c r="I10" s="21"/>
      <c r="J10" s="21"/>
      <c r="K10" s="20"/>
      <c r="O10" s="1"/>
      <c r="P10" s="1"/>
      <c r="Q10" s="1"/>
    </row>
    <row r="11" spans="1:20" ht="20.100000000000001" customHeight="1">
      <c r="A11" s="23" t="s">
        <v>15</v>
      </c>
      <c r="B11" s="24"/>
      <c r="C11" s="25"/>
      <c r="D11" s="26"/>
      <c r="E11" s="26"/>
      <c r="F11" s="27"/>
      <c r="G11" s="28"/>
      <c r="H11" s="25"/>
      <c r="I11" s="26"/>
      <c r="J11" s="26"/>
      <c r="K11" s="29"/>
      <c r="M11" s="30"/>
      <c r="N11" s="1"/>
      <c r="O11" s="1"/>
      <c r="P11" s="1"/>
      <c r="Q11" s="1"/>
      <c r="R11" s="1"/>
      <c r="S11" s="1"/>
      <c r="T11" s="1"/>
    </row>
    <row r="12" spans="1:20" ht="20.100000000000001" customHeight="1">
      <c r="A12" s="23" t="s">
        <v>16</v>
      </c>
      <c r="B12" s="24"/>
      <c r="C12" s="25">
        <v>3339</v>
      </c>
      <c r="D12" s="25">
        <v>7</v>
      </c>
      <c r="E12" s="26">
        <v>477</v>
      </c>
      <c r="F12" s="27"/>
      <c r="G12" s="27"/>
      <c r="H12" s="25">
        <v>3792</v>
      </c>
      <c r="I12" s="25">
        <v>7</v>
      </c>
      <c r="J12" s="26">
        <v>541.71428571428567</v>
      </c>
      <c r="K12" s="29"/>
      <c r="M12" s="30"/>
      <c r="N12" s="1"/>
      <c r="O12" s="1"/>
      <c r="P12" s="1"/>
      <c r="Q12" s="1"/>
      <c r="R12" s="1"/>
      <c r="S12" s="1"/>
      <c r="T12" s="1"/>
    </row>
    <row r="13" spans="1:20" ht="20.100000000000001" customHeight="1">
      <c r="A13" s="23" t="s">
        <v>17</v>
      </c>
      <c r="B13" s="24"/>
      <c r="C13" s="25">
        <v>115832</v>
      </c>
      <c r="D13" s="25">
        <v>74</v>
      </c>
      <c r="E13" s="26">
        <v>1565.2972972972973</v>
      </c>
      <c r="F13" s="27"/>
      <c r="G13" s="27"/>
      <c r="H13" s="25">
        <v>117253</v>
      </c>
      <c r="I13" s="25">
        <v>70</v>
      </c>
      <c r="J13" s="26">
        <v>1675.0428571428572</v>
      </c>
      <c r="K13" s="29"/>
      <c r="M13" s="30"/>
      <c r="N13" s="1"/>
      <c r="O13" s="1"/>
      <c r="P13" s="1"/>
      <c r="Q13" s="1"/>
      <c r="R13" s="1"/>
      <c r="S13" s="1"/>
      <c r="T13" s="1"/>
    </row>
    <row r="14" spans="1:20" ht="20.100000000000001" customHeight="1">
      <c r="A14" s="23" t="s">
        <v>18</v>
      </c>
      <c r="B14" s="24"/>
      <c r="C14" s="25">
        <v>13856</v>
      </c>
      <c r="D14" s="25">
        <v>28</v>
      </c>
      <c r="E14" s="26">
        <v>494.85714285714283</v>
      </c>
      <c r="F14" s="27"/>
      <c r="G14" s="27"/>
      <c r="H14" s="25">
        <v>16353</v>
      </c>
      <c r="I14" s="25">
        <v>23</v>
      </c>
      <c r="J14" s="26">
        <v>711</v>
      </c>
      <c r="K14" s="29"/>
      <c r="M14" s="30"/>
      <c r="N14" s="1"/>
      <c r="O14" s="1"/>
      <c r="P14" s="1"/>
      <c r="Q14" s="1"/>
      <c r="R14" s="1"/>
      <c r="S14" s="1"/>
      <c r="T14" s="1"/>
    </row>
    <row r="15" spans="1:20" ht="20.100000000000001" customHeight="1">
      <c r="A15" s="23" t="s">
        <v>19</v>
      </c>
      <c r="B15" s="24"/>
      <c r="C15" s="25">
        <v>14815</v>
      </c>
      <c r="D15" s="25">
        <v>60</v>
      </c>
      <c r="E15" s="26">
        <v>246.91666666666666</v>
      </c>
      <c r="F15" s="27"/>
      <c r="G15" s="27"/>
      <c r="H15" s="25">
        <v>15525</v>
      </c>
      <c r="I15" s="25">
        <v>57</v>
      </c>
      <c r="J15" s="26">
        <v>272.36842105263156</v>
      </c>
      <c r="K15" s="29"/>
      <c r="M15" s="30"/>
      <c r="N15" s="1"/>
      <c r="O15" s="1"/>
      <c r="P15" s="1"/>
      <c r="Q15" s="1"/>
      <c r="R15" s="1"/>
      <c r="S15" s="1"/>
      <c r="T15" s="1"/>
    </row>
    <row r="16" spans="1:20" ht="20.100000000000001" customHeight="1">
      <c r="A16" s="23" t="s">
        <v>20</v>
      </c>
      <c r="B16" s="24"/>
      <c r="C16" s="25">
        <v>158216</v>
      </c>
      <c r="D16" s="25">
        <v>48</v>
      </c>
      <c r="E16" s="26">
        <v>3296.1666666666665</v>
      </c>
      <c r="F16" s="27"/>
      <c r="G16" s="27"/>
      <c r="H16" s="25">
        <v>156142</v>
      </c>
      <c r="I16" s="25">
        <v>48</v>
      </c>
      <c r="J16" s="26">
        <v>3252.9583333333335</v>
      </c>
      <c r="K16" s="29"/>
      <c r="M16" s="30"/>
      <c r="O16" s="1"/>
      <c r="P16" s="1"/>
      <c r="Q16" s="1"/>
      <c r="R16" s="1"/>
      <c r="S16" s="1"/>
      <c r="T16" s="1"/>
    </row>
    <row r="17" spans="1:20" ht="20.100000000000001" customHeight="1">
      <c r="A17" s="23" t="s">
        <v>21</v>
      </c>
      <c r="B17" s="24"/>
      <c r="C17" s="25">
        <v>179689</v>
      </c>
      <c r="D17" s="25">
        <v>111</v>
      </c>
      <c r="E17" s="26">
        <v>1618.8198198198197</v>
      </c>
      <c r="F17" s="27"/>
      <c r="G17" s="27"/>
      <c r="H17" s="25">
        <v>176625</v>
      </c>
      <c r="I17" s="25">
        <v>107</v>
      </c>
      <c r="J17" s="26">
        <v>1650.7009345794393</v>
      </c>
      <c r="K17" s="29"/>
      <c r="M17" s="30"/>
      <c r="N17" s="1"/>
      <c r="O17" s="1"/>
      <c r="P17" s="1"/>
      <c r="Q17" s="1"/>
      <c r="R17" s="1"/>
      <c r="S17" s="1"/>
      <c r="T17" s="1"/>
    </row>
    <row r="18" spans="1:20" ht="20.100000000000001" customHeight="1">
      <c r="A18" s="23" t="s">
        <v>22</v>
      </c>
      <c r="B18" s="24"/>
      <c r="C18" s="25">
        <v>76474</v>
      </c>
      <c r="D18" s="25">
        <v>42</v>
      </c>
      <c r="E18" s="26">
        <v>1820.8095238095239</v>
      </c>
      <c r="F18" s="27"/>
      <c r="G18" s="27"/>
      <c r="H18" s="25">
        <v>80816</v>
      </c>
      <c r="I18" s="25">
        <v>37</v>
      </c>
      <c r="J18" s="26">
        <v>2184.2162162162163</v>
      </c>
      <c r="K18" s="29"/>
      <c r="M18" s="30"/>
      <c r="N18" s="1"/>
      <c r="O18" s="1"/>
      <c r="P18" s="1"/>
      <c r="Q18" s="1"/>
      <c r="R18" s="1"/>
      <c r="S18" s="1"/>
      <c r="T18" s="1"/>
    </row>
    <row r="19" spans="1:20" ht="20.100000000000001" customHeight="1">
      <c r="A19" s="23" t="s">
        <v>23</v>
      </c>
      <c r="B19" s="24"/>
      <c r="C19" s="25">
        <v>7718</v>
      </c>
      <c r="D19" s="25">
        <v>25</v>
      </c>
      <c r="E19" s="26">
        <v>308.72000000000003</v>
      </c>
      <c r="F19" s="27"/>
      <c r="G19" s="27"/>
      <c r="H19" s="25">
        <v>7877</v>
      </c>
      <c r="I19" s="25">
        <v>25</v>
      </c>
      <c r="J19" s="26">
        <v>315.08</v>
      </c>
      <c r="K19" s="29"/>
      <c r="M19" s="30"/>
      <c r="O19" s="1"/>
      <c r="P19" s="1"/>
      <c r="Q19" s="1"/>
      <c r="R19" s="1"/>
      <c r="S19" s="1"/>
      <c r="T19" s="1"/>
    </row>
    <row r="20" spans="1:20" ht="20.100000000000001" customHeight="1">
      <c r="A20" s="23" t="s">
        <v>24</v>
      </c>
      <c r="B20" s="24"/>
      <c r="C20" s="25"/>
      <c r="D20" s="25"/>
      <c r="E20" s="26"/>
      <c r="F20" s="31"/>
      <c r="G20" s="32"/>
      <c r="H20" s="25"/>
      <c r="I20" s="25"/>
      <c r="J20" s="26"/>
      <c r="K20" s="29"/>
      <c r="M20" s="30"/>
      <c r="N20" s="1"/>
      <c r="O20" s="1"/>
      <c r="P20" s="1"/>
      <c r="Q20" s="1"/>
      <c r="R20" s="1"/>
      <c r="S20" s="1"/>
      <c r="T20" s="1"/>
    </row>
    <row r="21" spans="1:20" ht="20.100000000000001" customHeight="1">
      <c r="A21" s="23" t="s">
        <v>25</v>
      </c>
      <c r="B21" s="24"/>
      <c r="C21" s="25">
        <v>268299</v>
      </c>
      <c r="D21" s="25">
        <v>217</v>
      </c>
      <c r="E21" s="26">
        <v>1236.4009216589861</v>
      </c>
      <c r="F21" s="27"/>
      <c r="G21" s="27"/>
      <c r="H21" s="25">
        <v>268386</v>
      </c>
      <c r="I21" s="25">
        <v>206</v>
      </c>
      <c r="J21" s="26">
        <v>1302.8446601941748</v>
      </c>
      <c r="K21" s="29"/>
      <c r="M21" s="30"/>
      <c r="N21" s="1"/>
      <c r="O21" s="1"/>
      <c r="P21" s="1"/>
      <c r="Q21" s="1"/>
      <c r="R21" s="1"/>
      <c r="S21" s="1"/>
      <c r="T21" s="1"/>
    </row>
    <row r="22" spans="1:20" ht="20.100000000000001" customHeight="1">
      <c r="A22" s="23" t="s">
        <v>26</v>
      </c>
      <c r="B22" s="24"/>
      <c r="C22" s="25"/>
      <c r="D22" s="25"/>
      <c r="E22" s="26"/>
      <c r="F22" s="27"/>
      <c r="G22" s="27"/>
      <c r="H22" s="25"/>
      <c r="I22" s="25"/>
      <c r="J22" s="26"/>
      <c r="K22" s="29"/>
      <c r="M22" s="30"/>
      <c r="N22" s="1"/>
      <c r="O22" s="1"/>
      <c r="P22" s="1"/>
      <c r="Q22" s="1"/>
      <c r="R22" s="1"/>
      <c r="S22" s="1"/>
      <c r="T22" s="1"/>
    </row>
    <row r="23" spans="1:20" ht="20.100000000000001" customHeight="1">
      <c r="A23" s="23" t="s">
        <v>27</v>
      </c>
      <c r="B23" s="24"/>
      <c r="C23" s="25"/>
      <c r="D23" s="25"/>
      <c r="E23" s="26"/>
      <c r="F23" s="31"/>
      <c r="G23" s="32"/>
      <c r="H23" s="25"/>
      <c r="I23" s="25"/>
      <c r="J23" s="26"/>
      <c r="K23" s="29"/>
      <c r="M23" s="30"/>
      <c r="N23" s="1"/>
      <c r="O23" s="1"/>
      <c r="P23" s="1"/>
      <c r="Q23" s="1"/>
      <c r="R23" s="1"/>
      <c r="S23" s="1"/>
      <c r="T23" s="1"/>
    </row>
    <row r="24" spans="1:20" ht="20.100000000000001" customHeight="1">
      <c r="A24" s="23" t="s">
        <v>28</v>
      </c>
      <c r="B24" s="24"/>
      <c r="C24" s="25">
        <v>13784</v>
      </c>
      <c r="D24" s="25">
        <v>28</v>
      </c>
      <c r="E24" s="26">
        <v>492.28571428571428</v>
      </c>
      <c r="F24" s="27"/>
      <c r="G24" s="28"/>
      <c r="H24" s="25">
        <v>13463</v>
      </c>
      <c r="I24" s="25">
        <v>27</v>
      </c>
      <c r="J24" s="26">
        <v>498.62962962962962</v>
      </c>
      <c r="K24" s="29"/>
      <c r="M24" s="30"/>
      <c r="N24" s="1"/>
      <c r="O24" s="1"/>
      <c r="P24" s="1"/>
      <c r="Q24" s="1"/>
      <c r="R24" s="1"/>
      <c r="S24" s="1"/>
      <c r="T24" s="1"/>
    </row>
    <row r="25" spans="1:20" ht="20.100000000000001" customHeight="1">
      <c r="A25" s="23" t="s">
        <v>29</v>
      </c>
      <c r="B25" s="24"/>
      <c r="C25" s="25"/>
      <c r="D25" s="25"/>
      <c r="E25" s="26"/>
      <c r="F25" s="27"/>
      <c r="G25" s="27"/>
      <c r="H25" s="25"/>
      <c r="I25" s="25"/>
      <c r="J25" s="26"/>
      <c r="K25" s="29"/>
      <c r="M25" s="30"/>
      <c r="N25" s="1"/>
      <c r="O25" s="1"/>
      <c r="P25" s="1"/>
      <c r="Q25" s="1"/>
      <c r="R25" s="1"/>
      <c r="S25" s="1"/>
      <c r="T25" s="1"/>
    </row>
    <row r="26" spans="1:20" ht="20.100000000000001" customHeight="1">
      <c r="A26" s="23" t="s">
        <v>30</v>
      </c>
      <c r="B26" s="24"/>
      <c r="C26" s="25">
        <v>100480</v>
      </c>
      <c r="D26" s="25">
        <v>106</v>
      </c>
      <c r="E26" s="26">
        <v>947.92452830188677</v>
      </c>
      <c r="F26" s="27"/>
      <c r="G26" s="27"/>
      <c r="H26" s="25">
        <v>100497</v>
      </c>
      <c r="I26" s="25">
        <v>101</v>
      </c>
      <c r="J26" s="26">
        <v>995.01980198019805</v>
      </c>
      <c r="K26" s="29"/>
      <c r="M26" s="30"/>
      <c r="O26" s="1"/>
      <c r="P26" s="1"/>
      <c r="Q26" s="1"/>
      <c r="R26" s="1"/>
      <c r="S26" s="1"/>
      <c r="T26" s="1"/>
    </row>
    <row r="27" spans="1:20" ht="20.100000000000001" customHeight="1">
      <c r="A27" s="23" t="s">
        <v>31</v>
      </c>
      <c r="B27" s="24"/>
      <c r="C27" s="25">
        <v>575</v>
      </c>
      <c r="D27" s="25">
        <v>3</v>
      </c>
      <c r="E27" s="26">
        <v>191.66666666666666</v>
      </c>
      <c r="F27" s="27"/>
      <c r="G27" s="27"/>
      <c r="H27" s="25">
        <v>755</v>
      </c>
      <c r="I27" s="25">
        <v>3</v>
      </c>
      <c r="J27" s="26">
        <v>251.66666666666666</v>
      </c>
      <c r="K27" s="29"/>
      <c r="M27" s="30"/>
      <c r="O27" s="1"/>
      <c r="P27" s="1"/>
      <c r="Q27" s="1"/>
      <c r="R27" s="1"/>
      <c r="S27" s="1"/>
      <c r="T27" s="1"/>
    </row>
    <row r="28" spans="1:20" ht="20.100000000000001" customHeight="1">
      <c r="A28" s="23" t="s">
        <v>32</v>
      </c>
      <c r="B28" s="24"/>
      <c r="C28" s="25"/>
      <c r="D28" s="25"/>
      <c r="E28" s="26"/>
      <c r="F28" s="27"/>
      <c r="G28" s="27"/>
      <c r="H28" s="25"/>
      <c r="I28" s="25"/>
      <c r="J28" s="26"/>
      <c r="K28" s="29"/>
      <c r="M28" s="30"/>
      <c r="O28" s="1"/>
      <c r="P28" s="1"/>
      <c r="Q28" s="1"/>
      <c r="R28" s="1"/>
      <c r="S28" s="1"/>
      <c r="T28" s="1"/>
    </row>
    <row r="29" spans="1:20" ht="20.100000000000001" customHeight="1">
      <c r="A29" s="23" t="s">
        <v>33</v>
      </c>
      <c r="B29" s="24"/>
      <c r="C29" s="25">
        <v>30006</v>
      </c>
      <c r="D29" s="25">
        <v>63</v>
      </c>
      <c r="E29" s="26">
        <v>476.28571428571428</v>
      </c>
      <c r="F29" s="27"/>
      <c r="G29" s="27"/>
      <c r="H29" s="25">
        <v>30051</v>
      </c>
      <c r="I29" s="25">
        <v>62</v>
      </c>
      <c r="J29" s="26">
        <v>484.69354838709677</v>
      </c>
      <c r="K29" s="29"/>
      <c r="M29" s="30"/>
      <c r="O29" s="1"/>
      <c r="P29" s="1"/>
      <c r="Q29" s="1"/>
      <c r="R29" s="1"/>
      <c r="S29" s="1"/>
      <c r="T29" s="1"/>
    </row>
    <row r="30" spans="1:20" ht="20.100000000000001" customHeight="1">
      <c r="A30" s="23" t="s">
        <v>34</v>
      </c>
      <c r="B30" s="24"/>
      <c r="C30" s="25">
        <v>171473</v>
      </c>
      <c r="D30" s="25">
        <v>191</v>
      </c>
      <c r="E30" s="26">
        <v>897.76439790575921</v>
      </c>
      <c r="F30" s="27"/>
      <c r="G30" s="27"/>
      <c r="H30" s="25">
        <v>172328</v>
      </c>
      <c r="I30" s="25">
        <v>185</v>
      </c>
      <c r="J30" s="26">
        <v>931.50270270270266</v>
      </c>
      <c r="K30" s="29"/>
      <c r="M30" s="30"/>
      <c r="N30" s="1"/>
      <c r="O30" s="1"/>
      <c r="P30" s="1"/>
      <c r="Q30" s="1"/>
      <c r="R30" s="1"/>
      <c r="S30" s="1"/>
      <c r="T30" s="1"/>
    </row>
    <row r="31" spans="1:20" ht="20.100000000000001" customHeight="1">
      <c r="A31" s="23" t="s">
        <v>35</v>
      </c>
      <c r="B31" s="24"/>
      <c r="C31" s="25">
        <v>2828</v>
      </c>
      <c r="D31" s="25">
        <v>8</v>
      </c>
      <c r="E31" s="26">
        <v>353.5</v>
      </c>
      <c r="F31" s="27"/>
      <c r="G31" s="27"/>
      <c r="H31" s="25">
        <v>2515</v>
      </c>
      <c r="I31" s="25">
        <v>8</v>
      </c>
      <c r="J31" s="26">
        <v>314.375</v>
      </c>
      <c r="K31" s="29"/>
      <c r="M31" s="30"/>
      <c r="N31" s="1"/>
      <c r="O31" s="1"/>
      <c r="P31" s="1"/>
      <c r="Q31" s="1"/>
      <c r="R31" s="1"/>
      <c r="S31" s="1"/>
      <c r="T31" s="1"/>
    </row>
    <row r="32" spans="1:20" ht="20.100000000000001" customHeight="1">
      <c r="A32" s="23" t="s">
        <v>36</v>
      </c>
      <c r="B32" s="24"/>
      <c r="C32" s="25">
        <v>470692</v>
      </c>
      <c r="D32" s="25">
        <v>269</v>
      </c>
      <c r="E32" s="26">
        <v>1749.7843866171004</v>
      </c>
      <c r="F32" s="28"/>
      <c r="G32" s="27"/>
      <c r="H32" s="25">
        <v>471081</v>
      </c>
      <c r="I32" s="25">
        <v>258</v>
      </c>
      <c r="J32" s="26">
        <v>1825.8953488372092</v>
      </c>
      <c r="K32" s="29"/>
      <c r="M32" s="30"/>
      <c r="N32" s="1"/>
      <c r="O32" s="1"/>
      <c r="P32" s="1"/>
      <c r="Q32" s="1"/>
      <c r="R32" s="1"/>
      <c r="S32" s="1"/>
      <c r="T32" s="1"/>
    </row>
    <row r="33" spans="1:20" ht="20.100000000000001" customHeight="1">
      <c r="A33" s="23" t="s">
        <v>37</v>
      </c>
      <c r="B33" s="24"/>
      <c r="C33" s="25"/>
      <c r="D33" s="25"/>
      <c r="E33" s="26"/>
      <c r="F33" s="33"/>
      <c r="G33" s="27"/>
      <c r="H33" s="25"/>
      <c r="I33" s="25"/>
      <c r="J33" s="26"/>
      <c r="K33" s="29"/>
      <c r="M33" s="30"/>
      <c r="N33" s="1"/>
      <c r="O33" s="1"/>
      <c r="P33" s="1"/>
      <c r="Q33" s="1"/>
      <c r="R33" s="1"/>
      <c r="S33" s="1"/>
      <c r="T33" s="1"/>
    </row>
    <row r="34" spans="1:20" ht="20.100000000000001" customHeight="1">
      <c r="A34" s="34" t="s">
        <v>38</v>
      </c>
      <c r="B34" s="35"/>
      <c r="C34" s="25">
        <v>2902</v>
      </c>
      <c r="D34" s="25">
        <v>4</v>
      </c>
      <c r="E34" s="25">
        <v>725.5</v>
      </c>
      <c r="F34" s="36"/>
      <c r="G34" s="36"/>
      <c r="H34" s="25">
        <v>3185</v>
      </c>
      <c r="I34" s="25">
        <v>3</v>
      </c>
      <c r="J34" s="25">
        <v>1061.6666666666667</v>
      </c>
      <c r="K34" s="29"/>
      <c r="M34" s="30"/>
      <c r="N34" s="1"/>
      <c r="O34" s="1"/>
      <c r="P34" s="1"/>
      <c r="Q34" s="1"/>
      <c r="R34" s="1"/>
      <c r="S34" s="1"/>
      <c r="T34" s="1"/>
    </row>
    <row r="35" spans="1:20" s="43" customFormat="1" ht="20.100000000000001" customHeight="1">
      <c r="A35" s="37" t="s">
        <v>39</v>
      </c>
      <c r="B35" s="38"/>
      <c r="C35" s="39">
        <v>1640677</v>
      </c>
      <c r="D35" s="39">
        <v>1297</v>
      </c>
      <c r="E35" s="39">
        <v>1264.9784117193524</v>
      </c>
      <c r="F35" s="40"/>
      <c r="G35" s="41"/>
      <c r="H35" s="39">
        <v>1644675</v>
      </c>
      <c r="I35" s="39">
        <v>1239</v>
      </c>
      <c r="J35" s="39">
        <v>1327.4213075060534</v>
      </c>
      <c r="K35" s="42"/>
      <c r="L35" s="1"/>
      <c r="M35" s="30"/>
      <c r="N35" s="1"/>
      <c r="O35" s="1"/>
      <c r="P35" s="1"/>
      <c r="Q35" s="1"/>
      <c r="R35" s="1"/>
      <c r="S35" s="1"/>
      <c r="T35" s="1"/>
    </row>
    <row r="36" spans="1:20" ht="20.100000000000001" customHeight="1">
      <c r="A36" s="23"/>
      <c r="B36" s="24"/>
      <c r="C36" s="44"/>
      <c r="D36" s="45"/>
      <c r="E36" s="45"/>
      <c r="F36" s="27"/>
      <c r="G36" s="27"/>
      <c r="H36" s="44"/>
      <c r="I36" s="45"/>
      <c r="J36" s="45"/>
      <c r="K36" s="46"/>
      <c r="M36" s="30"/>
      <c r="N36" s="1"/>
      <c r="O36" s="1"/>
      <c r="P36" s="1"/>
      <c r="Q36" s="1"/>
      <c r="R36" s="1"/>
      <c r="S36" s="1"/>
      <c r="T36" s="1"/>
    </row>
    <row r="37" spans="1:20" ht="20.100000000000001" customHeight="1">
      <c r="A37" s="23" t="s">
        <v>40</v>
      </c>
      <c r="B37" s="24"/>
      <c r="C37" s="25">
        <v>4682</v>
      </c>
      <c r="D37" s="25">
        <v>3</v>
      </c>
      <c r="E37" s="25">
        <v>1560.6666666666667</v>
      </c>
      <c r="F37" s="47"/>
      <c r="G37" s="48"/>
      <c r="H37" s="25">
        <v>4512</v>
      </c>
      <c r="I37" s="25">
        <v>3</v>
      </c>
      <c r="J37" s="25">
        <v>1504</v>
      </c>
      <c r="K37" s="49"/>
      <c r="M37" s="30"/>
      <c r="N37" s="1"/>
      <c r="O37" s="1"/>
      <c r="P37" s="1"/>
      <c r="Q37" s="1"/>
      <c r="R37" s="1"/>
      <c r="S37" s="1"/>
      <c r="T37" s="1"/>
    </row>
    <row r="38" spans="1:20" ht="20.100000000000001" customHeight="1">
      <c r="A38" s="23" t="s">
        <v>41</v>
      </c>
      <c r="B38" s="24"/>
      <c r="C38" s="25"/>
      <c r="D38" s="25"/>
      <c r="E38" s="25"/>
      <c r="F38" s="50"/>
      <c r="G38" s="48"/>
      <c r="H38" s="25"/>
      <c r="I38" s="25"/>
      <c r="J38" s="25"/>
      <c r="K38" s="49"/>
      <c r="M38" s="30"/>
      <c r="N38" s="1"/>
      <c r="O38" s="1"/>
      <c r="P38" s="1"/>
      <c r="Q38" s="1"/>
      <c r="R38" s="1"/>
      <c r="S38" s="1"/>
      <c r="T38" s="1"/>
    </row>
    <row r="39" spans="1:20" ht="20.100000000000001" customHeight="1">
      <c r="A39" s="23" t="s">
        <v>42</v>
      </c>
      <c r="B39" s="24"/>
      <c r="C39" s="25">
        <v>41235</v>
      </c>
      <c r="D39" s="25">
        <v>27</v>
      </c>
      <c r="E39" s="25">
        <v>1527.2222222222222</v>
      </c>
      <c r="F39" s="50"/>
      <c r="G39" s="48"/>
      <c r="H39" s="25">
        <v>39407</v>
      </c>
      <c r="I39" s="25">
        <v>27</v>
      </c>
      <c r="J39" s="25">
        <v>1459.5185185185185</v>
      </c>
      <c r="K39" s="49"/>
      <c r="M39" s="30"/>
      <c r="N39" s="1"/>
      <c r="O39" s="1"/>
      <c r="P39" s="1"/>
      <c r="Q39" s="1"/>
      <c r="R39" s="1"/>
      <c r="S39" s="1"/>
      <c r="T39" s="1"/>
    </row>
    <row r="40" spans="1:20" ht="20.100000000000001" customHeight="1">
      <c r="A40" s="23" t="s">
        <v>43</v>
      </c>
      <c r="B40" s="24"/>
      <c r="C40" s="25">
        <v>45002</v>
      </c>
      <c r="D40" s="25">
        <v>59</v>
      </c>
      <c r="E40" s="25">
        <v>762.74576271186436</v>
      </c>
      <c r="F40" s="50"/>
      <c r="G40" s="48"/>
      <c r="H40" s="25">
        <v>40457</v>
      </c>
      <c r="I40" s="25">
        <v>56</v>
      </c>
      <c r="J40" s="25">
        <v>722.44642857142856</v>
      </c>
      <c r="K40" s="49"/>
      <c r="M40" s="30"/>
      <c r="N40" s="1"/>
      <c r="O40" s="1"/>
      <c r="P40" s="1"/>
      <c r="Q40" s="1"/>
      <c r="R40" s="1"/>
      <c r="S40" s="1"/>
      <c r="T40" s="1"/>
    </row>
    <row r="41" spans="1:20" ht="20.100000000000001" customHeight="1">
      <c r="A41" s="23" t="s">
        <v>44</v>
      </c>
      <c r="B41" s="24"/>
      <c r="C41" s="25">
        <v>1862</v>
      </c>
      <c r="D41" s="25">
        <v>3</v>
      </c>
      <c r="E41" s="25">
        <v>620.66666666666663</v>
      </c>
      <c r="F41" s="50"/>
      <c r="G41" s="48"/>
      <c r="H41" s="25">
        <v>1604</v>
      </c>
      <c r="I41" s="25">
        <v>3</v>
      </c>
      <c r="J41" s="25">
        <v>534.66666666666663</v>
      </c>
      <c r="K41" s="49"/>
      <c r="M41" s="30"/>
      <c r="N41" s="1"/>
      <c r="O41" s="1"/>
      <c r="P41" s="1"/>
      <c r="Q41" s="1"/>
      <c r="R41" s="1"/>
      <c r="S41" s="1"/>
      <c r="T41" s="1"/>
    </row>
    <row r="42" spans="1:20" ht="20.100000000000001" customHeight="1">
      <c r="A42" s="23" t="s">
        <v>45</v>
      </c>
      <c r="B42" s="24"/>
      <c r="C42" s="25"/>
      <c r="D42" s="25"/>
      <c r="E42" s="25"/>
      <c r="F42" s="50"/>
      <c r="G42" s="48"/>
      <c r="H42" s="25"/>
      <c r="I42" s="25"/>
      <c r="J42" s="25"/>
      <c r="K42" s="49"/>
      <c r="M42" s="30"/>
      <c r="N42" s="1"/>
      <c r="O42" s="1"/>
      <c r="P42" s="1"/>
      <c r="Q42" s="1"/>
      <c r="R42" s="1"/>
      <c r="S42" s="1"/>
      <c r="T42" s="1"/>
    </row>
    <row r="43" spans="1:20" ht="20.100000000000001" customHeight="1">
      <c r="A43" s="34" t="s">
        <v>46</v>
      </c>
      <c r="B43" s="35"/>
      <c r="C43" s="25"/>
      <c r="D43" s="25"/>
      <c r="E43" s="25"/>
      <c r="F43" s="51"/>
      <c r="G43" s="51"/>
      <c r="H43" s="25"/>
      <c r="I43" s="25"/>
      <c r="J43" s="25"/>
      <c r="K43" s="52"/>
      <c r="M43" s="30"/>
      <c r="N43" s="1"/>
      <c r="O43" s="1"/>
      <c r="P43" s="1"/>
      <c r="Q43" s="1"/>
      <c r="R43" s="1"/>
      <c r="S43" s="1"/>
      <c r="T43" s="1"/>
    </row>
    <row r="44" spans="1:20" s="43" customFormat="1" ht="20.100000000000001" customHeight="1">
      <c r="A44" s="53" t="s">
        <v>47</v>
      </c>
      <c r="B44" s="54"/>
      <c r="C44" s="55">
        <v>97511</v>
      </c>
      <c r="D44" s="39">
        <v>95</v>
      </c>
      <c r="E44" s="39">
        <v>1026.4315789473685</v>
      </c>
      <c r="F44" s="56"/>
      <c r="G44" s="57"/>
      <c r="H44" s="55">
        <v>90675</v>
      </c>
      <c r="I44" s="39">
        <v>92</v>
      </c>
      <c r="J44" s="39">
        <v>985.5978260869565</v>
      </c>
      <c r="K44" s="58"/>
      <c r="L44" s="1"/>
      <c r="M44" s="30"/>
      <c r="N44" s="1"/>
      <c r="O44" s="1"/>
      <c r="P44" s="1"/>
      <c r="Q44" s="59"/>
      <c r="R44" s="1"/>
      <c r="S44" s="1"/>
      <c r="T44" s="1"/>
    </row>
    <row r="45" spans="1:20" ht="20.100000000000001" customHeight="1" thickBot="1">
      <c r="A45" s="60"/>
      <c r="B45" s="61"/>
      <c r="C45" s="62"/>
      <c r="D45" s="62"/>
      <c r="E45" s="62"/>
      <c r="F45" s="62"/>
      <c r="G45" s="62"/>
      <c r="H45" s="62"/>
      <c r="I45" s="62"/>
      <c r="J45" s="62"/>
      <c r="K45" s="61"/>
      <c r="M45" s="30"/>
      <c r="N45" s="1"/>
      <c r="O45" s="1"/>
      <c r="P45" s="1"/>
      <c r="Q45" s="59"/>
      <c r="R45" s="1"/>
      <c r="S45" s="1"/>
      <c r="T45" s="1"/>
    </row>
    <row r="46" spans="1:20" s="43" customFormat="1" ht="20.100000000000001" customHeight="1" thickTop="1">
      <c r="A46" s="54" t="s">
        <v>48</v>
      </c>
      <c r="B46" s="54"/>
      <c r="C46" s="56">
        <v>1738188</v>
      </c>
      <c r="D46" s="56">
        <v>1392</v>
      </c>
      <c r="E46" s="56">
        <v>1248.6982758620691</v>
      </c>
      <c r="F46" s="56"/>
      <c r="G46" s="56"/>
      <c r="H46" s="56">
        <v>1735350</v>
      </c>
      <c r="I46" s="56">
        <v>1331</v>
      </c>
      <c r="J46" s="56">
        <v>1303.7941397445529</v>
      </c>
      <c r="K46" s="58"/>
      <c r="L46" s="1"/>
      <c r="M46" s="30"/>
      <c r="N46" s="30"/>
      <c r="Q46" s="63"/>
    </row>
    <row r="47" spans="1:20" ht="18.95" customHeight="1"/>
    <row r="48" spans="1:20" ht="18.95" customHeight="1">
      <c r="A48" s="64" t="s">
        <v>49</v>
      </c>
    </row>
    <row r="49" spans="1:7" ht="18.95" customHeight="1">
      <c r="A49" s="65" t="s">
        <v>50</v>
      </c>
    </row>
    <row r="50" spans="1:7" ht="18.95" customHeight="1">
      <c r="A50" s="65" t="s">
        <v>51</v>
      </c>
      <c r="G50" s="66"/>
    </row>
    <row r="51" spans="1:7" ht="18.95" customHeight="1">
      <c r="A51" s="65" t="s">
        <v>52</v>
      </c>
    </row>
  </sheetData>
  <mergeCells count="5">
    <mergeCell ref="A2:J2"/>
    <mergeCell ref="A3:J3"/>
    <mergeCell ref="A4:J4"/>
    <mergeCell ref="C6:E6"/>
    <mergeCell ref="H6:J6"/>
  </mergeCells>
  <printOptions horizontalCentered="1"/>
  <pageMargins left="0.5" right="0.5" top="0.5" bottom="0.6" header="0" footer="0.3"/>
  <pageSetup scale="6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opLeftCell="A13" zoomScale="75" zoomScaleNormal="100" workbookViewId="0">
      <selection activeCell="G47" sqref="G47"/>
    </sheetView>
  </sheetViews>
  <sheetFormatPr defaultRowHeight="12.75"/>
  <cols>
    <col min="1" max="1" width="36.140625" style="344" customWidth="1"/>
    <col min="2" max="2" width="19.7109375" style="344" hidden="1" customWidth="1"/>
    <col min="3" max="3" width="19.85546875" style="344" bestFit="1" customWidth="1"/>
    <col min="4" max="4" width="19.7109375" style="344" bestFit="1" customWidth="1"/>
    <col min="5" max="5" width="19.85546875" style="344" bestFit="1" customWidth="1"/>
    <col min="6" max="7" width="20" style="360" bestFit="1" customWidth="1"/>
    <col min="8" max="8" width="15" style="344" bestFit="1" customWidth="1"/>
    <col min="9" max="9" width="14.85546875" style="344" bestFit="1" customWidth="1"/>
    <col min="10" max="10" width="10.28515625" style="344" bestFit="1" customWidth="1"/>
    <col min="11" max="11" width="12.5703125" style="344" bestFit="1" customWidth="1"/>
    <col min="12" max="12" width="12.7109375" style="344" bestFit="1" customWidth="1"/>
    <col min="13" max="15" width="9.140625" style="344"/>
    <col min="16" max="17" width="8.5703125" style="344" bestFit="1" customWidth="1"/>
    <col min="18" max="16384" width="9.140625" style="344"/>
  </cols>
  <sheetData>
    <row r="1" spans="1:13" s="341" customFormat="1" ht="30.75" customHeight="1">
      <c r="A1" s="530" t="s">
        <v>276</v>
      </c>
      <c r="B1" s="530"/>
      <c r="C1" s="530"/>
      <c r="D1" s="530"/>
      <c r="E1" s="530"/>
      <c r="F1" s="530"/>
      <c r="G1" s="530"/>
    </row>
    <row r="2" spans="1:13" s="341" customFormat="1" ht="24" customHeight="1">
      <c r="A2" s="530" t="s">
        <v>277</v>
      </c>
      <c r="B2" s="530"/>
      <c r="C2" s="530"/>
      <c r="D2" s="530"/>
      <c r="E2" s="530"/>
      <c r="F2" s="530"/>
      <c r="G2" s="530"/>
    </row>
    <row r="3" spans="1:13" ht="5.25" customHeight="1">
      <c r="A3" s="342"/>
      <c r="B3" s="342"/>
      <c r="C3" s="342"/>
      <c r="D3" s="342"/>
      <c r="E3" s="342"/>
      <c r="F3" s="343"/>
      <c r="G3" s="343"/>
    </row>
    <row r="4" spans="1:13" ht="17.25" customHeight="1">
      <c r="A4" s="531" t="s">
        <v>266</v>
      </c>
      <c r="B4" s="532" t="s">
        <v>267</v>
      </c>
      <c r="C4" s="533"/>
      <c r="D4" s="533"/>
      <c r="E4" s="533"/>
      <c r="F4" s="533"/>
      <c r="G4" s="533"/>
    </row>
    <row r="5" spans="1:13" ht="17.25" customHeight="1">
      <c r="A5" s="531"/>
      <c r="B5" s="380">
        <v>2010</v>
      </c>
      <c r="C5" s="380">
        <v>2013</v>
      </c>
      <c r="D5" s="380">
        <v>2014</v>
      </c>
      <c r="E5" s="380">
        <v>2015</v>
      </c>
      <c r="F5" s="380">
        <v>2016</v>
      </c>
      <c r="G5" s="380">
        <v>2017</v>
      </c>
    </row>
    <row r="6" spans="1:13" ht="3.75" customHeight="1">
      <c r="A6" s="345"/>
      <c r="B6" s="345"/>
      <c r="C6" s="345"/>
      <c r="D6" s="345"/>
      <c r="E6" s="345"/>
      <c r="F6" s="346"/>
      <c r="G6" s="346"/>
    </row>
    <row r="7" spans="1:13" ht="18" customHeight="1">
      <c r="A7" s="347"/>
      <c r="B7" s="534" t="s">
        <v>268</v>
      </c>
      <c r="C7" s="534"/>
      <c r="D7" s="534"/>
      <c r="E7" s="534"/>
      <c r="F7" s="534"/>
      <c r="G7" s="534"/>
      <c r="J7" s="348"/>
    </row>
    <row r="8" spans="1:13" ht="3" customHeight="1">
      <c r="A8" s="347"/>
      <c r="B8" s="347"/>
      <c r="C8" s="347"/>
      <c r="D8" s="347"/>
      <c r="E8" s="349"/>
      <c r="F8" s="346"/>
      <c r="G8" s="346"/>
    </row>
    <row r="9" spans="1:13" ht="18" customHeight="1">
      <c r="A9" s="350" t="s">
        <v>269</v>
      </c>
      <c r="B9" s="351"/>
      <c r="C9" s="351"/>
      <c r="D9" s="351"/>
      <c r="E9" s="351"/>
      <c r="F9" s="352"/>
      <c r="G9" s="352"/>
    </row>
    <row r="10" spans="1:13" ht="18" customHeight="1">
      <c r="A10" s="353" t="s">
        <v>39</v>
      </c>
      <c r="B10" s="354">
        <v>90898758</v>
      </c>
      <c r="C10" s="354">
        <v>88535295</v>
      </c>
      <c r="D10" s="354">
        <v>90371033</v>
      </c>
      <c r="E10" s="354">
        <v>92832039</v>
      </c>
      <c r="F10" s="354">
        <v>97441207</v>
      </c>
      <c r="G10" s="354">
        <v>102884580</v>
      </c>
      <c r="I10" s="354"/>
    </row>
    <row r="11" spans="1:13" ht="18" customHeight="1">
      <c r="A11" s="353" t="s">
        <v>47</v>
      </c>
      <c r="B11" s="354">
        <v>134274119</v>
      </c>
      <c r="C11" s="354">
        <v>122813863</v>
      </c>
      <c r="D11" s="354">
        <v>117868256</v>
      </c>
      <c r="E11" s="354">
        <v>116840110</v>
      </c>
      <c r="F11" s="354">
        <v>117010072</v>
      </c>
      <c r="G11" s="354">
        <v>114000155</v>
      </c>
    </row>
    <row r="12" spans="1:13" ht="6" customHeight="1">
      <c r="A12" s="351"/>
      <c r="B12" s="352"/>
      <c r="C12" s="355"/>
      <c r="D12" s="355"/>
      <c r="E12" s="354"/>
      <c r="F12" s="355"/>
      <c r="G12" s="354"/>
    </row>
    <row r="13" spans="1:13" s="358" customFormat="1" ht="18" customHeight="1">
      <c r="A13" s="356" t="s">
        <v>270</v>
      </c>
      <c r="B13" s="357">
        <v>225172877</v>
      </c>
      <c r="C13" s="357">
        <v>211349158</v>
      </c>
      <c r="D13" s="357">
        <v>208239289</v>
      </c>
      <c r="E13" s="357">
        <v>209672149</v>
      </c>
      <c r="F13" s="357">
        <v>214451279</v>
      </c>
      <c r="G13" s="357">
        <v>216884735</v>
      </c>
      <c r="I13" s="359"/>
      <c r="J13" s="359"/>
      <c r="K13" s="359"/>
      <c r="L13" s="359"/>
      <c r="M13" s="359"/>
    </row>
    <row r="14" spans="1:13" ht="15.75" customHeight="1">
      <c r="A14" s="351"/>
      <c r="B14" s="352"/>
      <c r="C14" s="355"/>
      <c r="D14" s="355"/>
      <c r="E14" s="354"/>
      <c r="F14" s="355"/>
    </row>
    <row r="15" spans="1:13" ht="18" customHeight="1">
      <c r="A15" s="350" t="s">
        <v>271</v>
      </c>
      <c r="B15" s="352"/>
      <c r="C15" s="355"/>
      <c r="D15" s="355"/>
      <c r="E15" s="354"/>
      <c r="F15" s="355"/>
    </row>
    <row r="16" spans="1:13" ht="18" customHeight="1">
      <c r="A16" s="353" t="s">
        <v>39</v>
      </c>
      <c r="B16" s="354">
        <v>115754227</v>
      </c>
      <c r="C16" s="354">
        <v>124345793</v>
      </c>
      <c r="D16" s="354">
        <v>121246905</v>
      </c>
      <c r="E16" s="354">
        <v>107418928</v>
      </c>
      <c r="F16" s="354">
        <v>105498569</v>
      </c>
      <c r="G16" s="354">
        <v>104141249</v>
      </c>
      <c r="H16" s="361"/>
    </row>
    <row r="17" spans="1:13" ht="18" customHeight="1">
      <c r="A17" s="353" t="s">
        <v>47</v>
      </c>
      <c r="B17" s="354">
        <v>170662146</v>
      </c>
      <c r="C17" s="354">
        <v>163326452</v>
      </c>
      <c r="D17" s="354">
        <v>150048196</v>
      </c>
      <c r="E17" s="354">
        <v>127969615</v>
      </c>
      <c r="F17" s="354">
        <v>120689560</v>
      </c>
      <c r="G17" s="354">
        <v>115080005</v>
      </c>
      <c r="H17" s="361"/>
    </row>
    <row r="18" spans="1:13" ht="3.75" customHeight="1">
      <c r="A18" s="351"/>
      <c r="B18" s="352"/>
      <c r="C18" s="355"/>
      <c r="D18" s="355"/>
      <c r="E18" s="355"/>
      <c r="F18" s="355"/>
      <c r="G18" s="354"/>
      <c r="H18" s="361"/>
    </row>
    <row r="19" spans="1:13" ht="18" customHeight="1">
      <c r="A19" s="356" t="s">
        <v>270</v>
      </c>
      <c r="B19" s="357">
        <v>286416373</v>
      </c>
      <c r="C19" s="357">
        <v>287672245</v>
      </c>
      <c r="D19" s="357">
        <v>271295101</v>
      </c>
      <c r="E19" s="357">
        <v>235388543</v>
      </c>
      <c r="F19" s="357">
        <v>226188129</v>
      </c>
      <c r="G19" s="357">
        <v>219221254</v>
      </c>
      <c r="H19" s="361"/>
      <c r="I19" s="360"/>
      <c r="J19" s="360"/>
      <c r="K19" s="360"/>
      <c r="L19" s="360"/>
      <c r="M19" s="360"/>
    </row>
    <row r="20" spans="1:13" ht="14.25" customHeight="1">
      <c r="A20" s="351"/>
      <c r="B20" s="352"/>
      <c r="C20" s="355"/>
      <c r="D20" s="355"/>
      <c r="E20" s="354"/>
      <c r="F20" s="355"/>
      <c r="H20" s="361"/>
    </row>
    <row r="21" spans="1:13" ht="18" customHeight="1">
      <c r="A21" s="350" t="s">
        <v>272</v>
      </c>
      <c r="B21" s="352"/>
      <c r="C21" s="355"/>
      <c r="D21" s="355"/>
      <c r="E21" s="354"/>
      <c r="F21" s="355"/>
      <c r="H21" s="361"/>
    </row>
    <row r="22" spans="1:13" ht="18" customHeight="1">
      <c r="A22" s="353" t="s">
        <v>39</v>
      </c>
      <c r="B22" s="354">
        <v>54226129</v>
      </c>
      <c r="C22" s="354">
        <v>43630346</v>
      </c>
      <c r="D22" s="354">
        <v>43866834</v>
      </c>
      <c r="E22" s="354">
        <v>48336747</v>
      </c>
      <c r="F22" s="354">
        <v>44782231</v>
      </c>
      <c r="G22" s="354">
        <v>41829798</v>
      </c>
      <c r="H22" s="361"/>
    </row>
    <row r="23" spans="1:13" ht="18" customHeight="1">
      <c r="A23" s="353" t="s">
        <v>47</v>
      </c>
      <c r="B23" s="354">
        <v>56665479</v>
      </c>
      <c r="C23" s="354">
        <v>55128638</v>
      </c>
      <c r="D23" s="354">
        <v>57593043</v>
      </c>
      <c r="E23" s="354">
        <v>65318434</v>
      </c>
      <c r="F23" s="354">
        <v>59066740</v>
      </c>
      <c r="G23" s="354">
        <v>51431860</v>
      </c>
      <c r="H23" s="361"/>
    </row>
    <row r="24" spans="1:13" ht="5.25" customHeight="1">
      <c r="A24" s="351"/>
      <c r="B24" s="352"/>
      <c r="C24" s="355"/>
      <c r="D24" s="355"/>
      <c r="E24" s="354"/>
      <c r="F24" s="355"/>
      <c r="H24" s="361"/>
    </row>
    <row r="25" spans="1:13" ht="18" customHeight="1">
      <c r="A25" s="356" t="s">
        <v>270</v>
      </c>
      <c r="B25" s="357">
        <v>110891608</v>
      </c>
      <c r="C25" s="357">
        <v>98758984</v>
      </c>
      <c r="D25" s="357">
        <v>101459877</v>
      </c>
      <c r="E25" s="357">
        <v>113655181</v>
      </c>
      <c r="F25" s="357">
        <v>103848971</v>
      </c>
      <c r="G25" s="357">
        <v>93261658</v>
      </c>
      <c r="H25" s="361"/>
      <c r="I25" s="360"/>
      <c r="J25" s="360"/>
      <c r="K25" s="360"/>
      <c r="L25" s="360"/>
      <c r="M25" s="360"/>
    </row>
    <row r="26" spans="1:13" ht="14.25" customHeight="1">
      <c r="A26" s="351"/>
      <c r="B26" s="352"/>
      <c r="C26" s="355"/>
      <c r="D26" s="355"/>
      <c r="E26" s="355"/>
      <c r="F26" s="355"/>
      <c r="H26" s="361"/>
    </row>
    <row r="27" spans="1:13" ht="18" customHeight="1">
      <c r="A27" s="350" t="s">
        <v>273</v>
      </c>
      <c r="B27" s="352"/>
      <c r="C27" s="355"/>
      <c r="D27" s="355"/>
      <c r="E27" s="355"/>
      <c r="F27" s="355"/>
      <c r="H27" s="361"/>
    </row>
    <row r="28" spans="1:13" ht="18" customHeight="1">
      <c r="A28" s="353" t="s">
        <v>39</v>
      </c>
      <c r="B28" s="354">
        <v>47278266</v>
      </c>
      <c r="C28" s="354">
        <v>47265215</v>
      </c>
      <c r="D28" s="354">
        <v>43933354</v>
      </c>
      <c r="E28" s="354">
        <v>38704044</v>
      </c>
      <c r="F28" s="354">
        <v>35624983</v>
      </c>
      <c r="G28" s="354">
        <v>32861479</v>
      </c>
      <c r="H28" s="361"/>
    </row>
    <row r="29" spans="1:13" ht="18" customHeight="1">
      <c r="A29" s="353" t="s">
        <v>47</v>
      </c>
      <c r="B29" s="354">
        <v>69394347</v>
      </c>
      <c r="C29" s="354">
        <v>55454405</v>
      </c>
      <c r="D29" s="354">
        <v>49745890</v>
      </c>
      <c r="E29" s="354">
        <v>45618689</v>
      </c>
      <c r="F29" s="354">
        <v>42784552</v>
      </c>
      <c r="G29" s="354">
        <v>39279317</v>
      </c>
      <c r="H29" s="361"/>
    </row>
    <row r="30" spans="1:13" ht="3.75" customHeight="1">
      <c r="A30" s="351"/>
      <c r="B30" s="355"/>
      <c r="C30" s="355"/>
      <c r="D30" s="355"/>
      <c r="E30" s="355"/>
      <c r="F30" s="355"/>
      <c r="H30" s="361"/>
    </row>
    <row r="31" spans="1:13" ht="18" customHeight="1">
      <c r="A31" s="356" t="s">
        <v>270</v>
      </c>
      <c r="B31" s="357">
        <v>116672613</v>
      </c>
      <c r="C31" s="357">
        <v>102719620</v>
      </c>
      <c r="D31" s="357">
        <v>93679244</v>
      </c>
      <c r="E31" s="357">
        <v>84322733</v>
      </c>
      <c r="F31" s="357">
        <v>78409535</v>
      </c>
      <c r="G31" s="357">
        <v>72140796</v>
      </c>
      <c r="H31" s="361"/>
      <c r="I31" s="360"/>
      <c r="J31" s="360"/>
      <c r="K31" s="360"/>
      <c r="L31" s="360"/>
      <c r="M31" s="360"/>
    </row>
    <row r="32" spans="1:13" ht="12.75" customHeight="1">
      <c r="A32" s="351"/>
      <c r="B32" s="352"/>
      <c r="C32" s="355"/>
      <c r="D32" s="355"/>
      <c r="E32" s="355"/>
      <c r="F32" s="355"/>
      <c r="H32" s="361"/>
    </row>
    <row r="33" spans="1:13" ht="18" customHeight="1">
      <c r="A33" s="350" t="s">
        <v>274</v>
      </c>
      <c r="B33" s="352"/>
      <c r="C33" s="355"/>
      <c r="D33" s="355"/>
      <c r="E33" s="355"/>
      <c r="F33" s="355"/>
      <c r="H33" s="361"/>
    </row>
    <row r="34" spans="1:13" ht="18" customHeight="1">
      <c r="A34" s="353" t="s">
        <v>39</v>
      </c>
      <c r="B34" s="354">
        <v>308157380</v>
      </c>
      <c r="C34" s="354">
        <v>303776649</v>
      </c>
      <c r="D34" s="354">
        <v>299418126</v>
      </c>
      <c r="E34" s="354">
        <v>287291758</v>
      </c>
      <c r="F34" s="354">
        <v>283346990</v>
      </c>
      <c r="G34" s="354">
        <v>281717106</v>
      </c>
      <c r="H34" s="361"/>
    </row>
    <row r="35" spans="1:13" ht="18" customHeight="1">
      <c r="A35" s="353" t="s">
        <v>47</v>
      </c>
      <c r="B35" s="354">
        <v>430996091</v>
      </c>
      <c r="C35" s="354">
        <v>396723358</v>
      </c>
      <c r="D35" s="354">
        <v>375255385</v>
      </c>
      <c r="E35" s="354">
        <v>355746848</v>
      </c>
      <c r="F35" s="354">
        <v>339550924</v>
      </c>
      <c r="G35" s="354">
        <v>319791337</v>
      </c>
      <c r="H35" s="361"/>
    </row>
    <row r="36" spans="1:13" ht="4.5" customHeight="1">
      <c r="A36" s="351"/>
      <c r="B36" s="352"/>
      <c r="C36" s="355"/>
      <c r="D36" s="355"/>
      <c r="E36" s="355"/>
      <c r="F36" s="355"/>
      <c r="G36" s="354"/>
      <c r="H36" s="361"/>
    </row>
    <row r="37" spans="1:13" ht="18" customHeight="1">
      <c r="A37" s="356" t="s">
        <v>270</v>
      </c>
      <c r="B37" s="362">
        <v>739153471</v>
      </c>
      <c r="C37" s="362">
        <v>700500007</v>
      </c>
      <c r="D37" s="362">
        <v>674673511</v>
      </c>
      <c r="E37" s="362">
        <v>643038606</v>
      </c>
      <c r="F37" s="362">
        <v>622897914</v>
      </c>
      <c r="G37" s="362">
        <v>601508443</v>
      </c>
      <c r="H37" s="355"/>
      <c r="I37" s="360"/>
      <c r="J37" s="360"/>
      <c r="K37" s="360"/>
      <c r="L37" s="360"/>
      <c r="M37" s="360"/>
    </row>
    <row r="38" spans="1:13" ht="14.25" customHeight="1">
      <c r="A38" s="351"/>
      <c r="B38" s="352"/>
      <c r="C38" s="355"/>
      <c r="D38" s="355"/>
      <c r="E38" s="355"/>
      <c r="F38" s="355"/>
      <c r="H38" s="361"/>
    </row>
    <row r="39" spans="1:13" ht="18" customHeight="1">
      <c r="A39" s="350" t="s">
        <v>263</v>
      </c>
      <c r="B39" s="352"/>
      <c r="C39" s="355"/>
      <c r="D39" s="355"/>
      <c r="E39" s="355"/>
      <c r="F39" s="355"/>
      <c r="H39" s="361"/>
    </row>
    <row r="40" spans="1:13" ht="18" customHeight="1">
      <c r="A40" s="353" t="s">
        <v>39</v>
      </c>
      <c r="B40" s="354">
        <v>8184168</v>
      </c>
      <c r="C40" s="354">
        <v>9774709</v>
      </c>
      <c r="D40" s="354">
        <v>9202144</v>
      </c>
      <c r="E40" s="354">
        <v>9256834</v>
      </c>
      <c r="F40" s="354">
        <v>10068758</v>
      </c>
      <c r="G40" s="354">
        <v>10331031</v>
      </c>
      <c r="H40" s="363"/>
    </row>
    <row r="41" spans="1:13" ht="18" customHeight="1">
      <c r="A41" s="353" t="s">
        <v>47</v>
      </c>
      <c r="B41" s="354">
        <v>10383676</v>
      </c>
      <c r="C41" s="354">
        <v>11109776</v>
      </c>
      <c r="D41" s="354">
        <v>11652019</v>
      </c>
      <c r="E41" s="354">
        <v>10433936</v>
      </c>
      <c r="F41" s="354">
        <v>9700718</v>
      </c>
      <c r="G41" s="354">
        <v>9941683</v>
      </c>
      <c r="H41" s="363"/>
    </row>
    <row r="42" spans="1:13" ht="4.5" customHeight="1">
      <c r="A42" s="351"/>
      <c r="B42" s="364"/>
      <c r="C42" s="364"/>
      <c r="D42" s="364"/>
      <c r="E42" s="364"/>
      <c r="F42" s="364"/>
      <c r="H42" s="363"/>
    </row>
    <row r="43" spans="1:13" ht="18" customHeight="1">
      <c r="A43" s="356" t="s">
        <v>270</v>
      </c>
      <c r="B43" s="357">
        <v>18567844</v>
      </c>
      <c r="C43" s="357">
        <v>20884485</v>
      </c>
      <c r="D43" s="357">
        <v>20854163</v>
      </c>
      <c r="E43" s="357">
        <v>19690770</v>
      </c>
      <c r="F43" s="357">
        <v>19769476</v>
      </c>
      <c r="G43" s="357">
        <v>20272714</v>
      </c>
      <c r="H43" s="361"/>
      <c r="I43" s="360"/>
      <c r="J43" s="360"/>
      <c r="K43" s="360"/>
      <c r="L43" s="360"/>
      <c r="M43" s="360"/>
    </row>
    <row r="44" spans="1:13" ht="4.5" customHeight="1" thickBot="1">
      <c r="A44" s="351"/>
      <c r="B44" s="352"/>
      <c r="C44" s="355"/>
      <c r="D44" s="355"/>
      <c r="E44" s="355"/>
      <c r="F44" s="355"/>
      <c r="G44" s="355"/>
      <c r="H44" s="361"/>
      <c r="I44" s="365"/>
      <c r="J44" s="365"/>
    </row>
    <row r="45" spans="1:13" ht="10.5" customHeight="1" thickTop="1">
      <c r="A45" s="366"/>
      <c r="B45" s="367"/>
      <c r="C45" s="367"/>
      <c r="D45" s="367"/>
      <c r="E45" s="367"/>
      <c r="F45" s="367"/>
      <c r="G45" s="367"/>
      <c r="H45" s="361"/>
      <c r="I45" s="365"/>
      <c r="J45" s="365"/>
    </row>
    <row r="46" spans="1:13" ht="23.25" customHeight="1">
      <c r="A46" s="368" t="s">
        <v>275</v>
      </c>
      <c r="B46" s="369"/>
      <c r="C46" s="369"/>
      <c r="D46" s="370"/>
      <c r="E46" s="370"/>
      <c r="F46" s="370"/>
      <c r="H46" s="361"/>
      <c r="I46" s="365"/>
      <c r="J46" s="365"/>
    </row>
    <row r="47" spans="1:13" ht="20.25" customHeight="1">
      <c r="A47" s="353" t="s">
        <v>39</v>
      </c>
      <c r="B47" s="370">
        <v>316341548</v>
      </c>
      <c r="C47" s="354">
        <v>313551358</v>
      </c>
      <c r="D47" s="354">
        <v>308620270</v>
      </c>
      <c r="E47" s="354">
        <v>296548592</v>
      </c>
      <c r="F47" s="354">
        <v>293415748</v>
      </c>
      <c r="G47" s="354">
        <v>292048137</v>
      </c>
      <c r="H47" s="361"/>
      <c r="I47" s="365"/>
      <c r="J47" s="365"/>
    </row>
    <row r="48" spans="1:13" ht="21" customHeight="1">
      <c r="A48" s="371" t="s">
        <v>47</v>
      </c>
      <c r="B48" s="372">
        <v>441379767</v>
      </c>
      <c r="C48" s="354">
        <v>407833134</v>
      </c>
      <c r="D48" s="354">
        <v>386907404</v>
      </c>
      <c r="E48" s="354">
        <v>366180784</v>
      </c>
      <c r="F48" s="354">
        <v>349251642</v>
      </c>
      <c r="G48" s="354">
        <v>329733020</v>
      </c>
      <c r="H48" s="355"/>
    </row>
    <row r="49" spans="1:13" ht="19.5" customHeight="1">
      <c r="A49" s="373" t="s">
        <v>48</v>
      </c>
      <c r="B49" s="374">
        <v>757721315</v>
      </c>
      <c r="C49" s="374">
        <v>721384492</v>
      </c>
      <c r="D49" s="374">
        <v>695527674</v>
      </c>
      <c r="E49" s="374">
        <v>662729376</v>
      </c>
      <c r="F49" s="374">
        <v>642667390</v>
      </c>
      <c r="G49" s="374">
        <v>621781157</v>
      </c>
      <c r="H49" s="360"/>
      <c r="I49" s="360"/>
      <c r="J49" s="360"/>
      <c r="K49" s="360"/>
      <c r="L49" s="360"/>
      <c r="M49" s="360"/>
    </row>
    <row r="50" spans="1:13" ht="16.5" customHeight="1">
      <c r="A50" s="375"/>
      <c r="B50" s="375"/>
      <c r="C50" s="376"/>
      <c r="D50" s="375"/>
      <c r="E50" s="375"/>
      <c r="F50" s="376"/>
      <c r="G50" s="376"/>
    </row>
    <row r="51" spans="1:13" ht="14.25">
      <c r="A51" s="377"/>
      <c r="B51" s="375"/>
      <c r="C51" s="375"/>
      <c r="D51" s="375"/>
      <c r="E51" s="376"/>
      <c r="F51" s="376"/>
      <c r="G51" s="376"/>
    </row>
    <row r="52" spans="1:13" ht="17.25">
      <c r="A52" s="378"/>
      <c r="F52" s="355"/>
      <c r="G52" s="355"/>
    </row>
    <row r="53" spans="1:13" ht="16.5">
      <c r="C53" s="379"/>
      <c r="F53" s="355"/>
      <c r="G53" s="355"/>
    </row>
  </sheetData>
  <mergeCells count="5">
    <mergeCell ref="A1:G1"/>
    <mergeCell ref="A2:G2"/>
    <mergeCell ref="A4:A5"/>
    <mergeCell ref="B4:G4"/>
    <mergeCell ref="B7:G7"/>
  </mergeCells>
  <printOptions horizontalCentered="1"/>
  <pageMargins left="0.5" right="0.5" top="0.4" bottom="0.5" header="0.3" footer="0.3"/>
  <pageSetup scale="72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opLeftCell="A28" zoomScale="75" zoomScaleNormal="75" workbookViewId="0">
      <selection activeCell="J57" sqref="J57"/>
    </sheetView>
  </sheetViews>
  <sheetFormatPr defaultRowHeight="12.75"/>
  <cols>
    <col min="1" max="1" width="8.140625" style="383" customWidth="1"/>
    <col min="2" max="11" width="14.85546875" style="383" customWidth="1"/>
    <col min="12" max="16384" width="9.140625" style="383"/>
  </cols>
  <sheetData>
    <row r="1" spans="1:11" s="433" customFormat="1" ht="30" customHeight="1">
      <c r="A1" s="544" t="s">
        <v>278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</row>
    <row r="2" spans="1:11" ht="12.75" customHeight="1">
      <c r="A2" s="381"/>
      <c r="B2" s="381"/>
      <c r="C2" s="381"/>
      <c r="D2" s="381"/>
      <c r="E2" s="381"/>
      <c r="F2" s="381"/>
      <c r="G2" s="382"/>
      <c r="H2" s="382"/>
      <c r="I2" s="382"/>
      <c r="J2" s="382"/>
      <c r="K2" s="382"/>
    </row>
    <row r="3" spans="1:11" ht="24.75" customHeight="1">
      <c r="A3" s="384" t="s">
        <v>58</v>
      </c>
      <c r="B3" s="385">
        <v>2013</v>
      </c>
      <c r="C3" s="385">
        <v>2014</v>
      </c>
      <c r="D3" s="385">
        <v>2015</v>
      </c>
      <c r="E3" s="385">
        <v>2016</v>
      </c>
      <c r="F3" s="386">
        <v>2017</v>
      </c>
      <c r="G3" s="385">
        <v>2013</v>
      </c>
      <c r="H3" s="385">
        <v>2014</v>
      </c>
      <c r="I3" s="385">
        <v>2015</v>
      </c>
      <c r="J3" s="385">
        <v>2016</v>
      </c>
      <c r="K3" s="386">
        <v>2017</v>
      </c>
    </row>
    <row r="4" spans="1:11" s="389" customFormat="1" ht="8.25" customHeight="1">
      <c r="A4" s="387"/>
      <c r="B4" s="388"/>
      <c r="C4" s="388"/>
      <c r="D4" s="388"/>
      <c r="E4" s="388"/>
      <c r="F4" s="388"/>
      <c r="G4" s="388"/>
      <c r="H4" s="388"/>
      <c r="I4" s="388"/>
      <c r="J4" s="388"/>
      <c r="K4" s="388"/>
    </row>
    <row r="5" spans="1:11" s="390" customFormat="1" ht="16.5">
      <c r="B5" s="545" t="s">
        <v>279</v>
      </c>
      <c r="C5" s="545"/>
      <c r="D5" s="545"/>
      <c r="E5" s="545"/>
      <c r="F5" s="546"/>
      <c r="G5" s="545" t="s">
        <v>280</v>
      </c>
      <c r="H5" s="545"/>
      <c r="I5" s="545"/>
      <c r="J5" s="545"/>
      <c r="K5" s="545"/>
    </row>
    <row r="6" spans="1:11" ht="2.25" customHeight="1">
      <c r="A6" s="391"/>
      <c r="B6" s="392"/>
      <c r="C6" s="392"/>
      <c r="D6" s="392"/>
      <c r="E6" s="392"/>
      <c r="F6" s="393"/>
      <c r="G6" s="392"/>
      <c r="H6" s="392"/>
      <c r="I6" s="392"/>
      <c r="J6" s="392"/>
      <c r="K6" s="392"/>
    </row>
    <row r="7" spans="1:11" ht="16.5">
      <c r="A7" s="395"/>
      <c r="B7" s="547" t="s">
        <v>64</v>
      </c>
      <c r="C7" s="547"/>
      <c r="D7" s="547"/>
      <c r="E7" s="547"/>
      <c r="F7" s="548"/>
      <c r="G7" s="549" t="s">
        <v>268</v>
      </c>
      <c r="H7" s="549"/>
      <c r="I7" s="549"/>
      <c r="J7" s="549"/>
      <c r="K7" s="549"/>
    </row>
    <row r="8" spans="1:11" ht="8.25" customHeight="1">
      <c r="A8" s="395"/>
      <c r="B8" s="396"/>
      <c r="C8" s="396"/>
      <c r="D8" s="396"/>
      <c r="E8" s="396"/>
      <c r="F8" s="397"/>
      <c r="G8" s="398"/>
      <c r="H8" s="398"/>
      <c r="I8" s="398"/>
      <c r="J8" s="398"/>
      <c r="K8" s="398"/>
    </row>
    <row r="9" spans="1:11" ht="18" customHeight="1">
      <c r="A9" s="399" t="s">
        <v>143</v>
      </c>
      <c r="B9" s="400">
        <v>9308174</v>
      </c>
      <c r="C9" s="400">
        <v>7863593</v>
      </c>
      <c r="D9" s="400">
        <v>7735136</v>
      </c>
      <c r="E9" s="400">
        <v>9984471</v>
      </c>
      <c r="F9" s="401">
        <v>8633259</v>
      </c>
      <c r="G9" s="400">
        <v>755286</v>
      </c>
      <c r="H9" s="400">
        <v>722913</v>
      </c>
      <c r="I9" s="400">
        <v>1000419</v>
      </c>
      <c r="J9" s="400">
        <v>943677</v>
      </c>
      <c r="K9" s="400">
        <v>929175</v>
      </c>
    </row>
    <row r="10" spans="1:11" ht="18" customHeight="1">
      <c r="A10" s="399" t="s">
        <v>281</v>
      </c>
      <c r="B10" s="400">
        <v>7516283</v>
      </c>
      <c r="C10" s="400">
        <v>7424512</v>
      </c>
      <c r="D10" s="400">
        <v>8414939</v>
      </c>
      <c r="E10" s="400">
        <v>10099918</v>
      </c>
      <c r="F10" s="401">
        <v>8514607</v>
      </c>
      <c r="G10" s="400">
        <v>654852</v>
      </c>
      <c r="H10" s="400">
        <v>718708</v>
      </c>
      <c r="I10" s="400">
        <v>1139828</v>
      </c>
      <c r="J10" s="400">
        <v>980140</v>
      </c>
      <c r="K10" s="400">
        <v>884500</v>
      </c>
    </row>
    <row r="11" spans="1:11" ht="18" customHeight="1">
      <c r="A11" s="399" t="s">
        <v>282</v>
      </c>
      <c r="B11" s="400">
        <v>8246531</v>
      </c>
      <c r="C11" s="400">
        <v>9591789</v>
      </c>
      <c r="D11" s="400">
        <v>10007183</v>
      </c>
      <c r="E11" s="400">
        <v>10930430</v>
      </c>
      <c r="F11" s="401">
        <v>9983393</v>
      </c>
      <c r="G11" s="400">
        <v>774534</v>
      </c>
      <c r="H11" s="400">
        <v>799083</v>
      </c>
      <c r="I11" s="400">
        <v>1079002</v>
      </c>
      <c r="J11" s="400">
        <v>982627</v>
      </c>
      <c r="K11" s="400">
        <v>1053731</v>
      </c>
    </row>
    <row r="12" spans="1:11" ht="18" customHeight="1">
      <c r="A12" s="399" t="s">
        <v>283</v>
      </c>
      <c r="B12" s="400">
        <v>7702970</v>
      </c>
      <c r="C12" s="400">
        <v>8302817</v>
      </c>
      <c r="D12" s="400">
        <v>8590964</v>
      </c>
      <c r="E12" s="400">
        <v>9975765</v>
      </c>
      <c r="F12" s="401">
        <v>10442086</v>
      </c>
      <c r="G12" s="400">
        <v>737777</v>
      </c>
      <c r="H12" s="400">
        <v>793782</v>
      </c>
      <c r="I12" s="400">
        <v>989299</v>
      </c>
      <c r="J12" s="400">
        <v>828660</v>
      </c>
      <c r="K12" s="400">
        <v>921807</v>
      </c>
    </row>
    <row r="13" spans="1:11" ht="18" customHeight="1">
      <c r="A13" s="399" t="s">
        <v>70</v>
      </c>
      <c r="B13" s="400">
        <v>8490668</v>
      </c>
      <c r="C13" s="400">
        <v>7206264</v>
      </c>
      <c r="D13" s="400">
        <v>8342681</v>
      </c>
      <c r="E13" s="400">
        <v>9701231</v>
      </c>
      <c r="F13" s="401">
        <v>8964216</v>
      </c>
      <c r="G13" s="400">
        <v>756305</v>
      </c>
      <c r="H13" s="400">
        <v>788572</v>
      </c>
      <c r="I13" s="400">
        <v>855238</v>
      </c>
      <c r="J13" s="400">
        <v>845653</v>
      </c>
      <c r="K13" s="400">
        <v>1049297</v>
      </c>
    </row>
    <row r="14" spans="1:11" ht="18" customHeight="1">
      <c r="A14" s="399" t="s">
        <v>284</v>
      </c>
      <c r="B14" s="400">
        <v>8250170</v>
      </c>
      <c r="C14" s="400">
        <v>11072534</v>
      </c>
      <c r="D14" s="400">
        <v>10325653</v>
      </c>
      <c r="E14" s="400">
        <v>9137279</v>
      </c>
      <c r="F14" s="401">
        <v>8611385</v>
      </c>
      <c r="G14" s="400">
        <v>675941</v>
      </c>
      <c r="H14" s="400">
        <v>759217</v>
      </c>
      <c r="I14" s="400">
        <v>910904</v>
      </c>
      <c r="J14" s="400">
        <v>957351</v>
      </c>
      <c r="K14" s="400">
        <v>942019</v>
      </c>
    </row>
    <row r="15" spans="1:11" ht="18" customHeight="1">
      <c r="A15" s="399" t="s">
        <v>286</v>
      </c>
      <c r="B15" s="400">
        <v>8177149</v>
      </c>
      <c r="C15" s="400">
        <v>8123382</v>
      </c>
      <c r="D15" s="400">
        <v>10055341</v>
      </c>
      <c r="E15" s="400">
        <v>9605650</v>
      </c>
      <c r="F15" s="401">
        <v>9258653</v>
      </c>
      <c r="G15" s="400">
        <v>756633</v>
      </c>
      <c r="H15" s="400">
        <v>818105</v>
      </c>
      <c r="I15" s="400">
        <v>870369</v>
      </c>
      <c r="J15" s="400">
        <v>886853</v>
      </c>
      <c r="K15" s="400">
        <v>919282</v>
      </c>
    </row>
    <row r="16" spans="1:11" ht="18" customHeight="1">
      <c r="A16" s="399" t="s">
        <v>150</v>
      </c>
      <c r="B16" s="400">
        <v>8241327</v>
      </c>
      <c r="C16" s="400">
        <v>8382925</v>
      </c>
      <c r="D16" s="400">
        <v>9627107</v>
      </c>
      <c r="E16" s="400">
        <v>8741310</v>
      </c>
      <c r="F16" s="401">
        <v>9255448</v>
      </c>
      <c r="G16" s="400">
        <v>715463</v>
      </c>
      <c r="H16" s="400">
        <v>760045</v>
      </c>
      <c r="I16" s="400">
        <v>837141</v>
      </c>
      <c r="J16" s="400">
        <v>995774</v>
      </c>
      <c r="K16" s="400">
        <v>1029510</v>
      </c>
    </row>
    <row r="17" spans="1:11" ht="18" customHeight="1">
      <c r="A17" s="399" t="s">
        <v>288</v>
      </c>
      <c r="B17" s="400">
        <v>8762081</v>
      </c>
      <c r="C17" s="400">
        <v>9635666</v>
      </c>
      <c r="D17" s="400">
        <v>10473285</v>
      </c>
      <c r="E17" s="400">
        <v>8703805</v>
      </c>
      <c r="F17" s="401">
        <v>8569832</v>
      </c>
      <c r="G17" s="400">
        <v>711993</v>
      </c>
      <c r="H17" s="400">
        <v>717311</v>
      </c>
      <c r="I17" s="400">
        <v>899713</v>
      </c>
      <c r="J17" s="400">
        <v>938207</v>
      </c>
      <c r="K17" s="400">
        <v>887786</v>
      </c>
    </row>
    <row r="18" spans="1:11" ht="18" customHeight="1">
      <c r="A18" s="399" t="s">
        <v>152</v>
      </c>
      <c r="B18" s="400">
        <v>8420758</v>
      </c>
      <c r="C18" s="400">
        <v>8661770</v>
      </c>
      <c r="D18" s="400">
        <v>9158117</v>
      </c>
      <c r="E18" s="400">
        <v>9304476</v>
      </c>
      <c r="F18" s="401">
        <v>9427684</v>
      </c>
      <c r="G18" s="400">
        <v>769261</v>
      </c>
      <c r="H18" s="400">
        <v>785115</v>
      </c>
      <c r="I18" s="400">
        <v>854868</v>
      </c>
      <c r="J18" s="400">
        <v>928704</v>
      </c>
      <c r="K18" s="400">
        <v>968938</v>
      </c>
    </row>
    <row r="19" spans="1:11" ht="18" customHeight="1">
      <c r="A19" s="399" t="s">
        <v>153</v>
      </c>
      <c r="B19" s="400">
        <v>7538045</v>
      </c>
      <c r="C19" s="400">
        <v>7624434</v>
      </c>
      <c r="D19" s="400">
        <v>8645048</v>
      </c>
      <c r="E19" s="400">
        <v>8509730</v>
      </c>
      <c r="F19" s="401">
        <v>8341103</v>
      </c>
      <c r="G19" s="400">
        <v>770754</v>
      </c>
      <c r="H19" s="400">
        <v>809495</v>
      </c>
      <c r="I19" s="400">
        <v>892823</v>
      </c>
      <c r="J19" s="400">
        <v>985401</v>
      </c>
      <c r="K19" s="400">
        <v>985734</v>
      </c>
    </row>
    <row r="20" spans="1:11" ht="18" customHeight="1">
      <c r="A20" s="399" t="s">
        <v>290</v>
      </c>
      <c r="B20" s="402">
        <v>8011628</v>
      </c>
      <c r="C20" s="402">
        <v>9127061</v>
      </c>
      <c r="D20" s="402">
        <v>10370361</v>
      </c>
      <c r="E20" s="402">
        <v>8092403</v>
      </c>
      <c r="F20" s="401">
        <v>8317966</v>
      </c>
      <c r="G20" s="400">
        <v>768513</v>
      </c>
      <c r="H20" s="400">
        <v>921962</v>
      </c>
      <c r="I20" s="400">
        <v>1023197</v>
      </c>
      <c r="J20" s="400">
        <v>952690</v>
      </c>
      <c r="K20" s="400">
        <v>886503</v>
      </c>
    </row>
    <row r="21" spans="1:11" s="408" customFormat="1" ht="18" customHeight="1">
      <c r="A21" s="403" t="s">
        <v>62</v>
      </c>
      <c r="B21" s="404">
        <v>98665784</v>
      </c>
      <c r="C21" s="405">
        <v>103016747</v>
      </c>
      <c r="D21" s="406">
        <v>111745815</v>
      </c>
      <c r="E21" s="405">
        <v>112786468</v>
      </c>
      <c r="F21" s="407">
        <v>108319632</v>
      </c>
      <c r="G21" s="404">
        <v>8847312</v>
      </c>
      <c r="H21" s="404">
        <v>9394308</v>
      </c>
      <c r="I21" s="404">
        <v>11352801</v>
      </c>
      <c r="J21" s="404">
        <v>11225737</v>
      </c>
      <c r="K21" s="404">
        <v>11458282</v>
      </c>
    </row>
    <row r="22" spans="1:11">
      <c r="A22" s="391"/>
      <c r="B22" s="391"/>
      <c r="C22" s="391"/>
      <c r="D22" s="391"/>
      <c r="E22" s="391"/>
      <c r="F22" s="391"/>
      <c r="G22" s="409"/>
      <c r="H22" s="395"/>
      <c r="I22" s="395"/>
      <c r="J22" s="395"/>
      <c r="K22" s="395"/>
    </row>
    <row r="23" spans="1:11" ht="18">
      <c r="A23" s="410"/>
      <c r="B23" s="535" t="s">
        <v>285</v>
      </c>
      <c r="C23" s="535"/>
      <c r="D23" s="535"/>
      <c r="E23" s="535"/>
      <c r="F23" s="535"/>
      <c r="G23" s="541" t="s">
        <v>291</v>
      </c>
      <c r="H23" s="535"/>
      <c r="I23" s="535"/>
      <c r="J23" s="535"/>
      <c r="K23" s="535"/>
    </row>
    <row r="24" spans="1:11" ht="0.75" customHeight="1">
      <c r="A24" s="412"/>
      <c r="B24" s="413"/>
      <c r="C24" s="413"/>
      <c r="D24" s="413"/>
      <c r="E24" s="413"/>
      <c r="F24" s="413"/>
      <c r="G24" s="414"/>
      <c r="H24" s="413"/>
      <c r="I24" s="413"/>
      <c r="J24" s="413"/>
      <c r="K24" s="413"/>
    </row>
    <row r="25" spans="1:11" ht="16.5">
      <c r="A25" s="415"/>
      <c r="B25" s="538" t="s">
        <v>268</v>
      </c>
      <c r="C25" s="538"/>
      <c r="D25" s="538"/>
      <c r="E25" s="538"/>
      <c r="F25" s="538"/>
      <c r="G25" s="542" t="s">
        <v>64</v>
      </c>
      <c r="H25" s="543"/>
      <c r="I25" s="543"/>
      <c r="J25" s="543"/>
      <c r="K25" s="543"/>
    </row>
    <row r="26" spans="1:11" ht="4.5" customHeight="1">
      <c r="A26" s="415"/>
      <c r="B26" s="416"/>
      <c r="C26" s="416"/>
      <c r="D26" s="416"/>
      <c r="E26" s="416"/>
      <c r="F26" s="417"/>
      <c r="G26" s="416"/>
      <c r="H26" s="416"/>
      <c r="I26" s="416"/>
      <c r="J26" s="416"/>
      <c r="K26" s="416"/>
    </row>
    <row r="27" spans="1:11" ht="16.5">
      <c r="A27" s="415" t="s">
        <v>143</v>
      </c>
      <c r="B27" s="400">
        <v>3064123</v>
      </c>
      <c r="C27" s="400">
        <v>2784828</v>
      </c>
      <c r="D27" s="400">
        <v>2683089</v>
      </c>
      <c r="E27" s="400">
        <v>2475645</v>
      </c>
      <c r="F27" s="401">
        <v>2837606</v>
      </c>
      <c r="G27" s="400">
        <v>50709539</v>
      </c>
      <c r="H27" s="400">
        <v>48343519</v>
      </c>
      <c r="I27" s="400">
        <v>45492801</v>
      </c>
      <c r="J27" s="400">
        <v>27837137</v>
      </c>
      <c r="K27" s="400">
        <v>38673018</v>
      </c>
    </row>
    <row r="28" spans="1:11" ht="16.5">
      <c r="A28" s="415" t="s">
        <v>281</v>
      </c>
      <c r="B28" s="400">
        <v>2829526</v>
      </c>
      <c r="C28" s="400">
        <v>2724737</v>
      </c>
      <c r="D28" s="400">
        <v>2670598</v>
      </c>
      <c r="E28" s="400">
        <v>2311303</v>
      </c>
      <c r="F28" s="401">
        <v>2789680</v>
      </c>
      <c r="G28" s="400">
        <v>47941200</v>
      </c>
      <c r="H28" s="400">
        <v>47588091</v>
      </c>
      <c r="I28" s="400">
        <v>45925390</v>
      </c>
      <c r="J28" s="400">
        <v>29071669</v>
      </c>
      <c r="K28" s="400">
        <v>35330926</v>
      </c>
    </row>
    <row r="29" spans="1:11" ht="16.5">
      <c r="A29" s="415" t="s">
        <v>282</v>
      </c>
      <c r="B29" s="400">
        <v>3343278</v>
      </c>
      <c r="C29" s="400">
        <v>3240491</v>
      </c>
      <c r="D29" s="400">
        <v>3015890</v>
      </c>
      <c r="E29" s="400">
        <v>2422955</v>
      </c>
      <c r="F29" s="401">
        <v>2947747</v>
      </c>
      <c r="G29" s="400">
        <v>50723698</v>
      </c>
      <c r="H29" s="400">
        <v>52232285</v>
      </c>
      <c r="I29" s="400">
        <v>46176670</v>
      </c>
      <c r="J29" s="400">
        <v>31617039</v>
      </c>
      <c r="K29" s="400">
        <v>38793187</v>
      </c>
    </row>
    <row r="30" spans="1:11" ht="16.5">
      <c r="A30" s="415" t="s">
        <v>283</v>
      </c>
      <c r="B30" s="400">
        <v>2824748</v>
      </c>
      <c r="C30" s="400">
        <v>3348667</v>
      </c>
      <c r="D30" s="400">
        <v>2745187</v>
      </c>
      <c r="E30" s="400">
        <v>2462531</v>
      </c>
      <c r="F30" s="401">
        <v>3182464</v>
      </c>
      <c r="G30" s="400">
        <v>48166006</v>
      </c>
      <c r="H30" s="400">
        <v>46401063</v>
      </c>
      <c r="I30" s="400">
        <v>43796249</v>
      </c>
      <c r="J30" s="400">
        <v>30402962</v>
      </c>
      <c r="K30" s="400">
        <v>38043880</v>
      </c>
    </row>
    <row r="31" spans="1:11" ht="16.5">
      <c r="A31" s="415" t="s">
        <v>70</v>
      </c>
      <c r="B31" s="400">
        <v>3218758</v>
      </c>
      <c r="C31" s="400">
        <v>3322856</v>
      </c>
      <c r="D31" s="400">
        <v>2631611</v>
      </c>
      <c r="E31" s="400">
        <v>2628667</v>
      </c>
      <c r="F31" s="401">
        <v>3543129</v>
      </c>
      <c r="G31" s="400">
        <v>51863231</v>
      </c>
      <c r="H31" s="400">
        <v>44695759</v>
      </c>
      <c r="I31" s="400">
        <v>37693109</v>
      </c>
      <c r="J31" s="400">
        <v>29573692</v>
      </c>
      <c r="K31" s="400">
        <v>38690748</v>
      </c>
    </row>
    <row r="32" spans="1:11" ht="16.5">
      <c r="A32" s="415" t="s">
        <v>284</v>
      </c>
      <c r="B32" s="400">
        <v>3184383</v>
      </c>
      <c r="C32" s="400">
        <v>3487854</v>
      </c>
      <c r="D32" s="400">
        <v>2546898</v>
      </c>
      <c r="E32" s="400">
        <v>2600714</v>
      </c>
      <c r="F32" s="401">
        <v>3671205</v>
      </c>
      <c r="G32" s="400">
        <v>47608252</v>
      </c>
      <c r="H32" s="400">
        <v>46160810</v>
      </c>
      <c r="I32" s="400">
        <v>39452795</v>
      </c>
      <c r="J32" s="400">
        <v>30435189</v>
      </c>
      <c r="K32" s="400">
        <v>39878614</v>
      </c>
    </row>
    <row r="33" spans="1:11" ht="16.5">
      <c r="A33" s="415" t="s">
        <v>286</v>
      </c>
      <c r="B33" s="400">
        <v>3333018</v>
      </c>
      <c r="C33" s="400">
        <v>3831961</v>
      </c>
      <c r="D33" s="400">
        <v>2818117</v>
      </c>
      <c r="E33" s="400">
        <v>2722760</v>
      </c>
      <c r="F33" s="401">
        <v>3595558</v>
      </c>
      <c r="G33" s="400">
        <v>50783146</v>
      </c>
      <c r="H33" s="400">
        <v>42916201</v>
      </c>
      <c r="I33" s="400">
        <v>37402876</v>
      </c>
      <c r="J33" s="400">
        <v>24442632</v>
      </c>
      <c r="K33" s="400">
        <v>35412153</v>
      </c>
    </row>
    <row r="34" spans="1:11" ht="16.5">
      <c r="A34" s="415" t="s">
        <v>150</v>
      </c>
      <c r="B34" s="400">
        <v>3345125</v>
      </c>
      <c r="C34" s="400">
        <v>3167565</v>
      </c>
      <c r="D34" s="400">
        <v>2840171</v>
      </c>
      <c r="E34" s="400">
        <v>2720456</v>
      </c>
      <c r="F34" s="401">
        <v>3351919</v>
      </c>
      <c r="G34" s="400">
        <v>56677824</v>
      </c>
      <c r="H34" s="400">
        <v>46599181</v>
      </c>
      <c r="I34" s="400">
        <v>37899704</v>
      </c>
      <c r="J34" s="400">
        <v>44334443</v>
      </c>
      <c r="K34" s="400">
        <v>40320264</v>
      </c>
    </row>
    <row r="35" spans="1:11" ht="16.5">
      <c r="A35" s="415" t="s">
        <v>288</v>
      </c>
      <c r="B35" s="400">
        <v>3408621</v>
      </c>
      <c r="C35" s="400">
        <v>3445804</v>
      </c>
      <c r="D35" s="400">
        <v>2647530</v>
      </c>
      <c r="E35" s="400">
        <v>2583022</v>
      </c>
      <c r="F35" s="401">
        <v>2983553</v>
      </c>
      <c r="G35" s="400">
        <v>52576634</v>
      </c>
      <c r="H35" s="400">
        <v>48364211</v>
      </c>
      <c r="I35" s="400">
        <v>36669587</v>
      </c>
      <c r="J35" s="400">
        <v>41114432</v>
      </c>
      <c r="K35" s="400">
        <v>36451016</v>
      </c>
    </row>
    <row r="36" spans="1:11" ht="16.5">
      <c r="A36" s="415" t="s">
        <v>152</v>
      </c>
      <c r="B36" s="400">
        <v>3077314</v>
      </c>
      <c r="C36" s="400">
        <v>2930246</v>
      </c>
      <c r="D36" s="400">
        <v>2512542</v>
      </c>
      <c r="E36" s="400">
        <v>2780296</v>
      </c>
      <c r="F36" s="401">
        <v>2930720</v>
      </c>
      <c r="G36" s="400">
        <v>48728044</v>
      </c>
      <c r="H36" s="400">
        <v>42409117</v>
      </c>
      <c r="I36" s="400">
        <v>31070378</v>
      </c>
      <c r="J36" s="400">
        <v>37400353</v>
      </c>
      <c r="K36" s="400">
        <v>36355127</v>
      </c>
    </row>
    <row r="37" spans="1:11" ht="16.5">
      <c r="A37" s="415" t="s">
        <v>153</v>
      </c>
      <c r="B37" s="400">
        <v>3238006</v>
      </c>
      <c r="C37" s="400">
        <v>3192954</v>
      </c>
      <c r="D37" s="400">
        <v>2711786</v>
      </c>
      <c r="E37" s="400">
        <v>3020500</v>
      </c>
      <c r="F37" s="401">
        <v>2704616</v>
      </c>
      <c r="G37" s="400">
        <v>43643791</v>
      </c>
      <c r="H37" s="400">
        <v>37364244</v>
      </c>
      <c r="I37" s="400">
        <v>39261595</v>
      </c>
      <c r="J37" s="400">
        <v>33964571</v>
      </c>
      <c r="K37" s="400">
        <v>33588463</v>
      </c>
    </row>
    <row r="38" spans="1:11" ht="16.5">
      <c r="A38" s="415" t="s">
        <v>290</v>
      </c>
      <c r="B38" s="400">
        <v>2871396</v>
      </c>
      <c r="C38" s="400">
        <v>2950946</v>
      </c>
      <c r="D38" s="400">
        <v>2407721</v>
      </c>
      <c r="E38" s="400">
        <v>2639507</v>
      </c>
      <c r="F38" s="418">
        <v>2523264</v>
      </c>
      <c r="G38" s="400">
        <v>41290292</v>
      </c>
      <c r="H38" s="400">
        <v>40910793</v>
      </c>
      <c r="I38" s="400">
        <v>24823461</v>
      </c>
      <c r="J38" s="400">
        <v>34705257</v>
      </c>
      <c r="K38" s="400">
        <v>30886146</v>
      </c>
    </row>
    <row r="39" spans="1:11" ht="17.25" customHeight="1">
      <c r="A39" s="419" t="s">
        <v>63</v>
      </c>
      <c r="B39" s="420">
        <v>37738296</v>
      </c>
      <c r="C39" s="420">
        <v>38428909</v>
      </c>
      <c r="D39" s="420">
        <v>32231140</v>
      </c>
      <c r="E39" s="420">
        <v>31368356</v>
      </c>
      <c r="F39" s="421">
        <v>37061461</v>
      </c>
      <c r="G39" s="422">
        <v>590711657</v>
      </c>
      <c r="H39" s="422">
        <v>543985274</v>
      </c>
      <c r="I39" s="422">
        <v>465664615</v>
      </c>
      <c r="J39" s="422">
        <v>394899376</v>
      </c>
      <c r="K39" s="422">
        <v>442423542</v>
      </c>
    </row>
    <row r="40" spans="1:11" ht="16.5">
      <c r="A40" s="412"/>
      <c r="B40" s="423"/>
      <c r="C40" s="423"/>
      <c r="D40" s="423"/>
      <c r="E40" s="423"/>
      <c r="F40" s="423"/>
      <c r="G40" s="424"/>
      <c r="H40" s="423"/>
      <c r="I40" s="423"/>
      <c r="J40" s="423"/>
      <c r="K40" s="423"/>
    </row>
    <row r="41" spans="1:11" ht="18">
      <c r="A41" s="425"/>
      <c r="B41" s="535" t="s">
        <v>287</v>
      </c>
      <c r="C41" s="535"/>
      <c r="D41" s="535"/>
      <c r="E41" s="535"/>
      <c r="F41" s="535"/>
      <c r="G41" s="536" t="s">
        <v>289</v>
      </c>
      <c r="H41" s="537"/>
      <c r="I41" s="537"/>
      <c r="J41" s="537"/>
      <c r="K41" s="537"/>
    </row>
    <row r="42" spans="1:11" ht="2.25" customHeight="1">
      <c r="A42" s="426"/>
      <c r="B42" s="413"/>
      <c r="C42" s="413"/>
      <c r="D42" s="413"/>
      <c r="E42" s="413"/>
      <c r="F42" s="413"/>
      <c r="G42" s="427"/>
      <c r="H42" s="428"/>
      <c r="I42" s="428"/>
      <c r="J42" s="428"/>
      <c r="K42" s="428"/>
    </row>
    <row r="43" spans="1:11" ht="16.5">
      <c r="A43" s="415"/>
      <c r="B43" s="538" t="s">
        <v>268</v>
      </c>
      <c r="C43" s="538"/>
      <c r="D43" s="538"/>
      <c r="E43" s="538"/>
      <c r="F43" s="538"/>
      <c r="G43" s="539" t="s">
        <v>268</v>
      </c>
      <c r="H43" s="540"/>
      <c r="I43" s="540"/>
      <c r="J43" s="540"/>
      <c r="K43" s="540"/>
    </row>
    <row r="44" spans="1:11" ht="4.5" customHeight="1">
      <c r="A44" s="415"/>
      <c r="B44" s="416"/>
      <c r="C44" s="416"/>
      <c r="D44" s="416"/>
      <c r="E44" s="416"/>
      <c r="F44" s="417"/>
      <c r="G44" s="429"/>
      <c r="H44" s="429"/>
      <c r="I44" s="429"/>
      <c r="J44" s="429"/>
      <c r="K44" s="429"/>
    </row>
    <row r="45" spans="1:11" ht="16.5">
      <c r="A45" s="415" t="s">
        <v>143</v>
      </c>
      <c r="B45" s="400">
        <v>1905444</v>
      </c>
      <c r="C45" s="400">
        <v>1837633</v>
      </c>
      <c r="D45" s="400">
        <v>1722599</v>
      </c>
      <c r="E45" s="400">
        <v>1949416</v>
      </c>
      <c r="F45" s="401">
        <v>1989298</v>
      </c>
      <c r="G45" s="400">
        <v>2117833</v>
      </c>
      <c r="H45" s="400">
        <v>2347235</v>
      </c>
      <c r="I45" s="400">
        <v>2354784</v>
      </c>
      <c r="J45" s="400">
        <v>2703301</v>
      </c>
      <c r="K45" s="400">
        <v>2899212</v>
      </c>
    </row>
    <row r="46" spans="1:11" ht="16.5">
      <c r="A46" s="415" t="s">
        <v>281</v>
      </c>
      <c r="B46" s="400">
        <v>1571981</v>
      </c>
      <c r="C46" s="400">
        <v>1539591</v>
      </c>
      <c r="D46" s="400">
        <v>1615363</v>
      </c>
      <c r="E46" s="400">
        <v>1872496</v>
      </c>
      <c r="F46" s="401">
        <v>1668069</v>
      </c>
      <c r="G46" s="400">
        <v>1973400</v>
      </c>
      <c r="H46" s="400">
        <v>2516642</v>
      </c>
      <c r="I46" s="400">
        <v>2758628</v>
      </c>
      <c r="J46" s="400">
        <v>2613141</v>
      </c>
      <c r="K46" s="400">
        <v>2713832</v>
      </c>
    </row>
    <row r="47" spans="1:11" ht="16.5">
      <c r="A47" s="415" t="s">
        <v>282</v>
      </c>
      <c r="B47" s="400">
        <v>1819343</v>
      </c>
      <c r="C47" s="400">
        <v>1910514</v>
      </c>
      <c r="D47" s="400">
        <v>2109097</v>
      </c>
      <c r="E47" s="400">
        <v>2038889</v>
      </c>
      <c r="F47" s="401">
        <v>1957555</v>
      </c>
      <c r="G47" s="400">
        <v>2403864</v>
      </c>
      <c r="H47" s="400">
        <v>3625242</v>
      </c>
      <c r="I47" s="400">
        <v>3087097</v>
      </c>
      <c r="J47" s="400">
        <v>3142882</v>
      </c>
      <c r="K47" s="400">
        <v>3096194</v>
      </c>
    </row>
    <row r="48" spans="1:11" ht="16.5">
      <c r="A48" s="415" t="s">
        <v>283</v>
      </c>
      <c r="B48" s="400">
        <v>1741350</v>
      </c>
      <c r="C48" s="400">
        <v>1705869</v>
      </c>
      <c r="D48" s="400">
        <v>1832633</v>
      </c>
      <c r="E48" s="400">
        <v>1872580</v>
      </c>
      <c r="F48" s="401">
        <v>1897393</v>
      </c>
      <c r="G48" s="400">
        <v>2637049</v>
      </c>
      <c r="H48" s="400">
        <v>2807052</v>
      </c>
      <c r="I48" s="400">
        <v>2968611</v>
      </c>
      <c r="J48" s="400">
        <v>2866284</v>
      </c>
      <c r="K48" s="400">
        <v>3097675</v>
      </c>
    </row>
    <row r="49" spans="1:11" ht="16.5">
      <c r="A49" s="415" t="s">
        <v>70</v>
      </c>
      <c r="B49" s="400">
        <v>1907258</v>
      </c>
      <c r="C49" s="400">
        <v>1767144</v>
      </c>
      <c r="D49" s="400">
        <v>1816124</v>
      </c>
      <c r="E49" s="400">
        <v>1960061</v>
      </c>
      <c r="F49" s="401">
        <v>2008151</v>
      </c>
      <c r="G49" s="400">
        <v>2895058</v>
      </c>
      <c r="H49" s="400">
        <v>2857434</v>
      </c>
      <c r="I49" s="400">
        <v>2729993</v>
      </c>
      <c r="J49" s="400">
        <v>2927724</v>
      </c>
      <c r="K49" s="400">
        <v>3104938</v>
      </c>
    </row>
    <row r="50" spans="1:11" ht="16.5">
      <c r="A50" s="415" t="s">
        <v>284</v>
      </c>
      <c r="B50" s="400">
        <v>1784286</v>
      </c>
      <c r="C50" s="400">
        <v>1837764</v>
      </c>
      <c r="D50" s="400">
        <v>1934552</v>
      </c>
      <c r="E50" s="400">
        <v>2011894</v>
      </c>
      <c r="F50" s="401">
        <v>1891483</v>
      </c>
      <c r="G50" s="400">
        <v>2177180</v>
      </c>
      <c r="H50" s="400">
        <v>2960327</v>
      </c>
      <c r="I50" s="400">
        <v>3186469</v>
      </c>
      <c r="J50" s="400">
        <v>3133111</v>
      </c>
      <c r="K50" s="400">
        <v>2934828</v>
      </c>
    </row>
    <row r="51" spans="1:11" ht="16.5">
      <c r="A51" s="415" t="s">
        <v>286</v>
      </c>
      <c r="B51" s="400">
        <v>1742496</v>
      </c>
      <c r="C51" s="400">
        <v>1724650</v>
      </c>
      <c r="D51" s="400">
        <v>1920163</v>
      </c>
      <c r="E51" s="400">
        <v>1896788</v>
      </c>
      <c r="F51" s="401">
        <v>1916439</v>
      </c>
      <c r="G51" s="400">
        <v>2260603</v>
      </c>
      <c r="H51" s="400">
        <v>2939520</v>
      </c>
      <c r="I51" s="400">
        <v>3223563</v>
      </c>
      <c r="J51" s="400">
        <v>3096262</v>
      </c>
      <c r="K51" s="400">
        <v>2947292</v>
      </c>
    </row>
    <row r="52" spans="1:11" ht="16.5">
      <c r="A52" s="415" t="s">
        <v>150</v>
      </c>
      <c r="B52" s="400">
        <v>1873983</v>
      </c>
      <c r="C52" s="400">
        <v>1724741</v>
      </c>
      <c r="D52" s="400">
        <v>1840202</v>
      </c>
      <c r="E52" s="400">
        <v>1938793</v>
      </c>
      <c r="F52" s="401">
        <v>1855947</v>
      </c>
      <c r="G52" s="400">
        <v>2530201</v>
      </c>
      <c r="H52" s="400">
        <v>2758670</v>
      </c>
      <c r="I52" s="400">
        <v>2922500</v>
      </c>
      <c r="J52" s="400">
        <v>3004557</v>
      </c>
      <c r="K52" s="400">
        <v>3227620</v>
      </c>
    </row>
    <row r="53" spans="1:11" ht="16.5">
      <c r="A53" s="415" t="s">
        <v>288</v>
      </c>
      <c r="B53" s="400">
        <v>1734450</v>
      </c>
      <c r="C53" s="400">
        <v>1746685</v>
      </c>
      <c r="D53" s="400">
        <v>2083418</v>
      </c>
      <c r="E53" s="400">
        <v>1798799</v>
      </c>
      <c r="F53" s="401">
        <v>1779947</v>
      </c>
      <c r="G53" s="400">
        <v>2434773</v>
      </c>
      <c r="H53" s="400">
        <v>2561908</v>
      </c>
      <c r="I53" s="400">
        <v>3027503</v>
      </c>
      <c r="J53" s="400">
        <v>2956164</v>
      </c>
      <c r="K53" s="400">
        <v>2989962</v>
      </c>
    </row>
    <row r="54" spans="1:11" ht="16.5">
      <c r="A54" s="415" t="s">
        <v>152</v>
      </c>
      <c r="B54" s="400">
        <v>1906446</v>
      </c>
      <c r="C54" s="400">
        <v>1793139</v>
      </c>
      <c r="D54" s="400">
        <v>1972001</v>
      </c>
      <c r="E54" s="400">
        <v>2030831</v>
      </c>
      <c r="F54" s="401">
        <v>2068936</v>
      </c>
      <c r="G54" s="400">
        <v>2631891</v>
      </c>
      <c r="H54" s="400">
        <v>2693110</v>
      </c>
      <c r="I54" s="400">
        <v>3387837</v>
      </c>
      <c r="J54" s="400">
        <v>3203286</v>
      </c>
      <c r="K54" s="400">
        <v>3397084</v>
      </c>
    </row>
    <row r="55" spans="1:11" ht="16.5">
      <c r="A55" s="415" t="s">
        <v>153</v>
      </c>
      <c r="B55" s="400">
        <v>1852336</v>
      </c>
      <c r="C55" s="400">
        <v>1868023</v>
      </c>
      <c r="D55" s="400">
        <v>2141783</v>
      </c>
      <c r="E55" s="400">
        <v>2077281</v>
      </c>
      <c r="F55" s="401">
        <v>1988913</v>
      </c>
      <c r="G55" s="400">
        <v>2912552</v>
      </c>
      <c r="H55" s="400">
        <v>2829312</v>
      </c>
      <c r="I55" s="400">
        <v>3272424</v>
      </c>
      <c r="J55" s="400">
        <v>2913589</v>
      </c>
      <c r="K55" s="400">
        <v>3276036</v>
      </c>
    </row>
    <row r="56" spans="1:11" ht="16.5">
      <c r="A56" s="415" t="s">
        <v>290</v>
      </c>
      <c r="B56" s="400">
        <v>1886454</v>
      </c>
      <c r="C56" s="400">
        <v>2008542</v>
      </c>
      <c r="D56" s="400">
        <v>2230120</v>
      </c>
      <c r="E56" s="400">
        <v>1998523</v>
      </c>
      <c r="F56" s="401">
        <v>1951661</v>
      </c>
      <c r="G56" s="400">
        <v>2593037</v>
      </c>
      <c r="H56" s="400">
        <v>2994355</v>
      </c>
      <c r="I56" s="400">
        <v>3152113</v>
      </c>
      <c r="J56" s="400">
        <v>3211981</v>
      </c>
      <c r="K56" s="400">
        <v>3252083</v>
      </c>
    </row>
    <row r="57" spans="1:11" ht="16.5">
      <c r="A57" s="430" t="s">
        <v>63</v>
      </c>
      <c r="B57" s="431">
        <v>21725827</v>
      </c>
      <c r="C57" s="431">
        <v>21464295</v>
      </c>
      <c r="D57" s="431">
        <v>23218055</v>
      </c>
      <c r="E57" s="431">
        <v>23446351</v>
      </c>
      <c r="F57" s="432">
        <v>22973792</v>
      </c>
      <c r="G57" s="431">
        <v>29567441</v>
      </c>
      <c r="H57" s="431">
        <v>33890807</v>
      </c>
      <c r="I57" s="431">
        <v>36071522</v>
      </c>
      <c r="J57" s="431">
        <v>35772282</v>
      </c>
      <c r="K57" s="431">
        <v>36936756</v>
      </c>
    </row>
    <row r="58" spans="1:11" ht="16.5">
      <c r="A58" s="415"/>
      <c r="B58" s="535"/>
      <c r="C58" s="535"/>
      <c r="D58" s="535"/>
      <c r="E58" s="535"/>
      <c r="F58" s="535"/>
      <c r="G58" s="535"/>
      <c r="H58" s="535"/>
      <c r="I58" s="535"/>
      <c r="J58" s="535"/>
      <c r="K58" s="535"/>
    </row>
  </sheetData>
  <mergeCells count="15">
    <mergeCell ref="B23:F23"/>
    <mergeCell ref="G23:K23"/>
    <mergeCell ref="B25:F25"/>
    <mergeCell ref="G25:K25"/>
    <mergeCell ref="A1:K1"/>
    <mergeCell ref="B5:F5"/>
    <mergeCell ref="G5:K5"/>
    <mergeCell ref="B7:F7"/>
    <mergeCell ref="G7:K7"/>
    <mergeCell ref="B41:F41"/>
    <mergeCell ref="G41:K41"/>
    <mergeCell ref="B43:F43"/>
    <mergeCell ref="G43:K43"/>
    <mergeCell ref="B58:F58"/>
    <mergeCell ref="G58:K58"/>
  </mergeCells>
  <printOptions horizontalCentered="1"/>
  <pageMargins left="0.5" right="0.4" top="0.4" bottom="0.4" header="0.3" footer="0.3"/>
  <pageSetup scale="61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opLeftCell="A16" zoomScale="75" zoomScaleNormal="75" workbookViewId="0">
      <selection activeCell="K39" sqref="K39"/>
    </sheetView>
  </sheetViews>
  <sheetFormatPr defaultRowHeight="12.75"/>
  <cols>
    <col min="1" max="1" width="7.5703125" style="391" customWidth="1"/>
    <col min="2" max="11" width="15.7109375" style="391" customWidth="1"/>
    <col min="12" max="16384" width="9.140625" style="391"/>
  </cols>
  <sheetData>
    <row r="1" spans="1:11" s="434" customFormat="1" ht="33.75" customHeight="1">
      <c r="A1" s="552" t="s">
        <v>292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</row>
    <row r="2" spans="1:11" ht="14.25" customHeight="1">
      <c r="A2" s="435"/>
      <c r="B2" s="435"/>
      <c r="C2" s="435"/>
      <c r="D2" s="435"/>
      <c r="E2" s="435"/>
      <c r="F2" s="435"/>
      <c r="G2" s="435"/>
      <c r="H2" s="435"/>
      <c r="I2" s="435"/>
      <c r="J2" s="435"/>
      <c r="K2" s="435"/>
    </row>
    <row r="3" spans="1:11" s="437" customFormat="1" ht="26.25" customHeight="1">
      <c r="A3" s="436" t="s">
        <v>58</v>
      </c>
      <c r="B3" s="385">
        <v>2013</v>
      </c>
      <c r="C3" s="385">
        <v>2014</v>
      </c>
      <c r="D3" s="385">
        <v>2015</v>
      </c>
      <c r="E3" s="385">
        <v>2016</v>
      </c>
      <c r="F3" s="386">
        <v>2017</v>
      </c>
      <c r="G3" s="385">
        <v>2013</v>
      </c>
      <c r="H3" s="385">
        <v>2014</v>
      </c>
      <c r="I3" s="385">
        <v>2015</v>
      </c>
      <c r="J3" s="385">
        <v>2016</v>
      </c>
      <c r="K3" s="386">
        <v>2017</v>
      </c>
    </row>
    <row r="4" spans="1:11" ht="8.25" customHeight="1">
      <c r="A4" s="438"/>
      <c r="B4" s="439"/>
      <c r="C4" s="439"/>
      <c r="D4" s="439"/>
      <c r="E4" s="439"/>
      <c r="F4" s="439"/>
      <c r="G4" s="439"/>
      <c r="H4" s="439"/>
      <c r="I4" s="439"/>
      <c r="J4" s="439"/>
      <c r="K4" s="439"/>
    </row>
    <row r="5" spans="1:11" s="440" customFormat="1" ht="19.5">
      <c r="B5" s="553" t="s">
        <v>293</v>
      </c>
      <c r="C5" s="553"/>
      <c r="D5" s="553"/>
      <c r="E5" s="553"/>
      <c r="F5" s="553"/>
      <c r="G5" s="553" t="s">
        <v>294</v>
      </c>
      <c r="H5" s="553"/>
      <c r="I5" s="553"/>
      <c r="J5" s="553"/>
      <c r="K5" s="553"/>
    </row>
    <row r="6" spans="1:11" s="394" customFormat="1" ht="6" customHeight="1">
      <c r="B6" s="442"/>
      <c r="C6" s="442"/>
      <c r="D6" s="442"/>
      <c r="E6" s="442"/>
      <c r="F6" s="442"/>
      <c r="G6" s="442"/>
      <c r="H6" s="442"/>
      <c r="I6" s="442"/>
      <c r="J6" s="442"/>
      <c r="K6" s="442"/>
    </row>
    <row r="7" spans="1:11" s="394" customFormat="1" ht="16.5">
      <c r="A7" s="399"/>
      <c r="B7" s="554" t="s">
        <v>268</v>
      </c>
      <c r="C7" s="554"/>
      <c r="D7" s="554"/>
      <c r="E7" s="554"/>
      <c r="F7" s="554"/>
      <c r="G7" s="555" t="s">
        <v>268</v>
      </c>
      <c r="H7" s="554"/>
      <c r="I7" s="554"/>
      <c r="J7" s="554"/>
      <c r="K7" s="554"/>
    </row>
    <row r="8" spans="1:11" s="394" customFormat="1" ht="6" customHeight="1">
      <c r="A8" s="399"/>
      <c r="B8" s="443"/>
      <c r="C8" s="443"/>
      <c r="D8" s="443"/>
      <c r="E8" s="443"/>
      <c r="F8" s="443"/>
      <c r="G8" s="444"/>
      <c r="H8" s="443"/>
      <c r="I8" s="443"/>
      <c r="J8" s="443"/>
      <c r="K8" s="443"/>
    </row>
    <row r="9" spans="1:11" s="394" customFormat="1" ht="18" customHeight="1">
      <c r="A9" s="399" t="s">
        <v>143</v>
      </c>
      <c r="B9" s="400">
        <v>5750603</v>
      </c>
      <c r="C9" s="400">
        <v>9861308</v>
      </c>
      <c r="D9" s="400">
        <v>6023643</v>
      </c>
      <c r="E9" s="400">
        <v>8371919</v>
      </c>
      <c r="F9" s="401">
        <v>9482936</v>
      </c>
      <c r="G9" s="400">
        <v>1397143</v>
      </c>
      <c r="H9" s="400">
        <v>1479796</v>
      </c>
      <c r="I9" s="400">
        <v>1420189</v>
      </c>
      <c r="J9" s="400">
        <v>1549099</v>
      </c>
      <c r="K9" s="400">
        <v>1520905</v>
      </c>
    </row>
    <row r="10" spans="1:11" s="394" customFormat="1" ht="18" customHeight="1">
      <c r="A10" s="399" t="s">
        <v>281</v>
      </c>
      <c r="B10" s="400">
        <v>9642259</v>
      </c>
      <c r="C10" s="400">
        <v>9324576</v>
      </c>
      <c r="D10" s="400">
        <v>7155646</v>
      </c>
      <c r="E10" s="400">
        <v>8975516</v>
      </c>
      <c r="F10" s="401">
        <v>8748864</v>
      </c>
      <c r="G10" s="400">
        <v>1530870</v>
      </c>
      <c r="H10" s="400">
        <v>1497594</v>
      </c>
      <c r="I10" s="400">
        <v>1662531</v>
      </c>
      <c r="J10" s="400">
        <v>2031451</v>
      </c>
      <c r="K10" s="400">
        <v>1772951</v>
      </c>
    </row>
    <row r="11" spans="1:11" s="394" customFormat="1" ht="18" customHeight="1">
      <c r="A11" s="399" t="s">
        <v>282</v>
      </c>
      <c r="B11" s="400">
        <v>12157464</v>
      </c>
      <c r="C11" s="400">
        <v>11285521</v>
      </c>
      <c r="D11" s="400">
        <v>11471445</v>
      </c>
      <c r="E11" s="400">
        <v>12450309</v>
      </c>
      <c r="F11" s="401">
        <v>10761646</v>
      </c>
      <c r="G11" s="400">
        <v>1943811</v>
      </c>
      <c r="H11" s="400">
        <v>1878649</v>
      </c>
      <c r="I11" s="400">
        <v>2314499</v>
      </c>
      <c r="J11" s="400">
        <v>2398084</v>
      </c>
      <c r="K11" s="400">
        <v>2433659</v>
      </c>
    </row>
    <row r="12" spans="1:11" s="394" customFormat="1" ht="18" customHeight="1">
      <c r="A12" s="399" t="s">
        <v>283</v>
      </c>
      <c r="B12" s="400">
        <v>12561719</v>
      </c>
      <c r="C12" s="400">
        <v>11414827</v>
      </c>
      <c r="D12" s="400">
        <v>11856248</v>
      </c>
      <c r="E12" s="400">
        <v>12755309</v>
      </c>
      <c r="F12" s="401">
        <v>10201127</v>
      </c>
      <c r="G12" s="400">
        <v>2106204</v>
      </c>
      <c r="H12" s="400">
        <v>1973518</v>
      </c>
      <c r="I12" s="400">
        <v>2192745</v>
      </c>
      <c r="J12" s="400">
        <v>2382092</v>
      </c>
      <c r="K12" s="400">
        <v>2106417</v>
      </c>
    </row>
    <row r="13" spans="1:11" s="394" customFormat="1" ht="18" customHeight="1">
      <c r="A13" s="399" t="s">
        <v>70</v>
      </c>
      <c r="B13" s="400">
        <v>13370774</v>
      </c>
      <c r="C13" s="400">
        <v>11358285</v>
      </c>
      <c r="D13" s="400">
        <v>12744601</v>
      </c>
      <c r="E13" s="400">
        <v>12262186</v>
      </c>
      <c r="F13" s="401">
        <v>10826316</v>
      </c>
      <c r="G13" s="400">
        <v>2202537</v>
      </c>
      <c r="H13" s="400">
        <v>2076556</v>
      </c>
      <c r="I13" s="400">
        <v>1955602</v>
      </c>
      <c r="J13" s="400">
        <v>2477100</v>
      </c>
      <c r="K13" s="400">
        <v>2372298</v>
      </c>
    </row>
    <row r="14" spans="1:11" s="394" customFormat="1" ht="18" customHeight="1">
      <c r="A14" s="399" t="s">
        <v>284</v>
      </c>
      <c r="B14" s="400">
        <v>12868660</v>
      </c>
      <c r="C14" s="400">
        <v>12965803</v>
      </c>
      <c r="D14" s="400">
        <v>12601040</v>
      </c>
      <c r="E14" s="400">
        <v>12518992</v>
      </c>
      <c r="F14" s="401">
        <v>10929037</v>
      </c>
      <c r="G14" s="400">
        <v>2175624</v>
      </c>
      <c r="H14" s="400">
        <v>2099215</v>
      </c>
      <c r="I14" s="400">
        <v>2246941</v>
      </c>
      <c r="J14" s="400">
        <v>2591246</v>
      </c>
      <c r="K14" s="400">
        <v>2550688</v>
      </c>
    </row>
    <row r="15" spans="1:11" s="394" customFormat="1" ht="18" customHeight="1">
      <c r="A15" s="399" t="s">
        <v>286</v>
      </c>
      <c r="B15" s="400">
        <v>13139873</v>
      </c>
      <c r="C15" s="400">
        <v>12352584</v>
      </c>
      <c r="D15" s="400">
        <v>13734575</v>
      </c>
      <c r="E15" s="400">
        <v>10262699</v>
      </c>
      <c r="F15" s="401">
        <v>10118700</v>
      </c>
      <c r="G15" s="400">
        <v>2487050</v>
      </c>
      <c r="H15" s="400">
        <v>2221916</v>
      </c>
      <c r="I15" s="400">
        <v>2441146</v>
      </c>
      <c r="J15" s="400">
        <v>2462764</v>
      </c>
      <c r="K15" s="400">
        <v>2746683</v>
      </c>
    </row>
    <row r="16" spans="1:11" s="394" customFormat="1" ht="18" customHeight="1">
      <c r="A16" s="399" t="s">
        <v>150</v>
      </c>
      <c r="B16" s="400">
        <v>12430704</v>
      </c>
      <c r="C16" s="400">
        <v>11597605</v>
      </c>
      <c r="D16" s="400">
        <v>12562744</v>
      </c>
      <c r="E16" s="400">
        <v>10436883</v>
      </c>
      <c r="F16" s="401">
        <v>11098131</v>
      </c>
      <c r="G16" s="400">
        <v>2026939</v>
      </c>
      <c r="H16" s="400">
        <v>1870355</v>
      </c>
      <c r="I16" s="400">
        <v>2308958</v>
      </c>
      <c r="J16" s="400">
        <v>2663197</v>
      </c>
      <c r="K16" s="400">
        <v>2684873</v>
      </c>
    </row>
    <row r="17" spans="1:11" s="394" customFormat="1" ht="18" customHeight="1">
      <c r="A17" s="399" t="s">
        <v>288</v>
      </c>
      <c r="B17" s="400">
        <v>11234608</v>
      </c>
      <c r="C17" s="400">
        <v>10625734</v>
      </c>
      <c r="D17" s="400">
        <v>11810569</v>
      </c>
      <c r="E17" s="400">
        <v>9132983</v>
      </c>
      <c r="F17" s="401">
        <v>8258579</v>
      </c>
      <c r="G17" s="400">
        <v>1766288</v>
      </c>
      <c r="H17" s="400">
        <v>1719527</v>
      </c>
      <c r="I17" s="400">
        <v>1973060</v>
      </c>
      <c r="J17" s="400">
        <v>2064057</v>
      </c>
      <c r="K17" s="400">
        <v>2056740</v>
      </c>
    </row>
    <row r="18" spans="1:11" s="394" customFormat="1" ht="18" customHeight="1">
      <c r="A18" s="399" t="s">
        <v>152</v>
      </c>
      <c r="B18" s="400">
        <v>11451680</v>
      </c>
      <c r="C18" s="400">
        <v>11620304</v>
      </c>
      <c r="D18" s="400">
        <v>11213775</v>
      </c>
      <c r="E18" s="400">
        <v>8040132</v>
      </c>
      <c r="F18" s="401">
        <v>6602565</v>
      </c>
      <c r="G18" s="400">
        <v>1616599</v>
      </c>
      <c r="H18" s="400">
        <v>1710234</v>
      </c>
      <c r="I18" s="400">
        <v>1865551</v>
      </c>
      <c r="J18" s="400">
        <v>1750623</v>
      </c>
      <c r="K18" s="400">
        <v>2007852</v>
      </c>
    </row>
    <row r="19" spans="1:11" s="394" customFormat="1" ht="18" customHeight="1">
      <c r="A19" s="399" t="s">
        <v>153</v>
      </c>
      <c r="B19" s="400">
        <v>8475371</v>
      </c>
      <c r="C19" s="400">
        <v>9713359</v>
      </c>
      <c r="D19" s="400">
        <v>8275593</v>
      </c>
      <c r="E19" s="400">
        <v>6655439</v>
      </c>
      <c r="F19" s="401">
        <v>5238498</v>
      </c>
      <c r="G19" s="400">
        <v>1383680</v>
      </c>
      <c r="H19" s="400">
        <v>1329396</v>
      </c>
      <c r="I19" s="400">
        <v>1692686</v>
      </c>
      <c r="J19" s="400">
        <v>1635011</v>
      </c>
      <c r="K19" s="400">
        <v>1646946</v>
      </c>
    </row>
    <row r="20" spans="1:11" s="394" customFormat="1" ht="18" customHeight="1">
      <c r="A20" s="399" t="s">
        <v>290</v>
      </c>
      <c r="B20" s="400">
        <v>4423337</v>
      </c>
      <c r="C20" s="400">
        <v>6880939</v>
      </c>
      <c r="D20" s="400">
        <v>6642941</v>
      </c>
      <c r="E20" s="400">
        <v>6224707</v>
      </c>
      <c r="F20" s="401">
        <v>3553044</v>
      </c>
      <c r="G20" s="400">
        <v>1262218</v>
      </c>
      <c r="H20" s="400">
        <v>1281010</v>
      </c>
      <c r="I20" s="400">
        <v>1573181</v>
      </c>
      <c r="J20" s="400">
        <v>1281438</v>
      </c>
      <c r="K20" s="445">
        <v>1467573</v>
      </c>
    </row>
    <row r="21" spans="1:11" s="449" customFormat="1" ht="18" customHeight="1">
      <c r="A21" s="446" t="s">
        <v>63</v>
      </c>
      <c r="B21" s="447">
        <v>127507052</v>
      </c>
      <c r="C21" s="447">
        <v>129000845</v>
      </c>
      <c r="D21" s="447">
        <v>126092820</v>
      </c>
      <c r="E21" s="447">
        <v>118087074</v>
      </c>
      <c r="F21" s="448">
        <v>105819443</v>
      </c>
      <c r="G21" s="447">
        <v>21898963</v>
      </c>
      <c r="H21" s="447">
        <v>21137766</v>
      </c>
      <c r="I21" s="447">
        <v>23647089</v>
      </c>
      <c r="J21" s="447">
        <v>25286162</v>
      </c>
      <c r="K21" s="447">
        <v>25367585</v>
      </c>
    </row>
    <row r="22" spans="1:11" s="399" customFormat="1" ht="8.25" customHeight="1">
      <c r="A22" s="450"/>
      <c r="B22" s="451"/>
      <c r="C22" s="451"/>
      <c r="D22" s="451"/>
      <c r="E22" s="451"/>
      <c r="F22" s="451"/>
      <c r="G22" s="452"/>
      <c r="H22" s="451"/>
      <c r="I22" s="451"/>
      <c r="J22" s="451"/>
      <c r="K22" s="451"/>
    </row>
    <row r="23" spans="1:11" s="440" customFormat="1" ht="18">
      <c r="B23" s="545" t="s">
        <v>295</v>
      </c>
      <c r="C23" s="545"/>
      <c r="D23" s="545"/>
      <c r="E23" s="545"/>
      <c r="F23" s="545"/>
      <c r="G23" s="550" t="s">
        <v>296</v>
      </c>
      <c r="H23" s="545"/>
      <c r="I23" s="545"/>
      <c r="J23" s="545"/>
      <c r="K23" s="545"/>
    </row>
    <row r="24" spans="1:11" s="394" customFormat="1" ht="6" customHeight="1">
      <c r="B24" s="392"/>
      <c r="C24" s="392"/>
      <c r="D24" s="392"/>
      <c r="E24" s="392"/>
      <c r="F24" s="392"/>
      <c r="G24" s="453"/>
      <c r="H24" s="392"/>
      <c r="I24" s="392"/>
      <c r="J24" s="392"/>
      <c r="K24" s="392"/>
    </row>
    <row r="25" spans="1:11" s="394" customFormat="1" ht="16.5">
      <c r="A25" s="399"/>
      <c r="B25" s="547" t="s">
        <v>268</v>
      </c>
      <c r="C25" s="547"/>
      <c r="D25" s="547"/>
      <c r="E25" s="547"/>
      <c r="F25" s="547"/>
      <c r="G25" s="551" t="s">
        <v>268</v>
      </c>
      <c r="H25" s="547"/>
      <c r="I25" s="547"/>
      <c r="J25" s="547"/>
      <c r="K25" s="547"/>
    </row>
    <row r="26" spans="1:11" s="394" customFormat="1" ht="6" customHeight="1">
      <c r="A26" s="399"/>
      <c r="B26" s="398"/>
      <c r="C26" s="398"/>
      <c r="D26" s="398"/>
      <c r="E26" s="398"/>
      <c r="F26" s="398"/>
      <c r="G26" s="454"/>
      <c r="H26" s="398"/>
      <c r="I26" s="398"/>
      <c r="J26" s="398"/>
      <c r="K26" s="398"/>
    </row>
    <row r="27" spans="1:11" s="394" customFormat="1" ht="18" customHeight="1">
      <c r="A27" s="399" t="s">
        <v>143</v>
      </c>
      <c r="B27" s="400">
        <v>209783</v>
      </c>
      <c r="C27" s="400">
        <v>254462</v>
      </c>
      <c r="D27" s="400">
        <v>84108</v>
      </c>
      <c r="E27" s="400">
        <v>165184</v>
      </c>
      <c r="F27" s="401">
        <v>434556</v>
      </c>
      <c r="G27" s="400">
        <v>8161400</v>
      </c>
      <c r="H27" s="400">
        <v>12979496</v>
      </c>
      <c r="I27" s="400">
        <v>8342237</v>
      </c>
      <c r="J27" s="400">
        <v>11223012</v>
      </c>
      <c r="K27" s="400">
        <v>12610607</v>
      </c>
    </row>
    <row r="28" spans="1:11" s="394" customFormat="1" ht="18" customHeight="1">
      <c r="A28" s="399" t="s">
        <v>281</v>
      </c>
      <c r="B28" s="400">
        <v>271646</v>
      </c>
      <c r="C28" s="400">
        <v>252577</v>
      </c>
      <c r="D28" s="400">
        <v>262353</v>
      </c>
      <c r="E28" s="400">
        <v>326862</v>
      </c>
      <c r="F28" s="401">
        <v>293929</v>
      </c>
      <c r="G28" s="400">
        <v>12711594</v>
      </c>
      <c r="H28" s="400">
        <v>12530927</v>
      </c>
      <c r="I28" s="400">
        <v>10234714</v>
      </c>
      <c r="J28" s="400">
        <v>12744722</v>
      </c>
      <c r="K28" s="400">
        <v>12160574</v>
      </c>
    </row>
    <row r="29" spans="1:11" s="394" customFormat="1" ht="18" customHeight="1">
      <c r="A29" s="399" t="s">
        <v>282</v>
      </c>
      <c r="B29" s="400">
        <v>494382</v>
      </c>
      <c r="C29" s="400">
        <v>408618</v>
      </c>
      <c r="D29" s="400">
        <v>289974</v>
      </c>
      <c r="E29" s="400">
        <v>414454</v>
      </c>
      <c r="F29" s="401">
        <v>341424</v>
      </c>
      <c r="G29" s="400">
        <v>15999608</v>
      </c>
      <c r="H29" s="400">
        <v>15227172</v>
      </c>
      <c r="I29" s="400">
        <v>15626843</v>
      </c>
      <c r="J29" s="400">
        <v>16733149</v>
      </c>
      <c r="K29" s="400">
        <v>14944982</v>
      </c>
    </row>
    <row r="30" spans="1:11" s="394" customFormat="1" ht="18" customHeight="1">
      <c r="A30" s="399" t="s">
        <v>283</v>
      </c>
      <c r="B30" s="400">
        <v>567027</v>
      </c>
      <c r="C30" s="400">
        <v>466593</v>
      </c>
      <c r="D30" s="400">
        <v>379927</v>
      </c>
      <c r="E30" s="400">
        <v>325365</v>
      </c>
      <c r="F30" s="401">
        <v>339136</v>
      </c>
      <c r="G30" s="400">
        <v>16876619</v>
      </c>
      <c r="H30" s="400">
        <v>15581759</v>
      </c>
      <c r="I30" s="400">
        <v>16077999</v>
      </c>
      <c r="J30" s="400">
        <v>16733860</v>
      </c>
      <c r="K30" s="400">
        <v>14032715</v>
      </c>
    </row>
    <row r="31" spans="1:11" s="394" customFormat="1" ht="18" customHeight="1">
      <c r="A31" s="399" t="s">
        <v>70</v>
      </c>
      <c r="B31" s="400">
        <v>695893</v>
      </c>
      <c r="C31" s="400">
        <v>454307</v>
      </c>
      <c r="D31" s="400">
        <v>338194</v>
      </c>
      <c r="E31" s="400">
        <v>466040</v>
      </c>
      <c r="F31" s="401">
        <v>397712</v>
      </c>
      <c r="G31" s="400">
        <v>18026109</v>
      </c>
      <c r="H31" s="400">
        <v>15365502</v>
      </c>
      <c r="I31" s="400">
        <v>16431582</v>
      </c>
      <c r="J31" s="400">
        <v>16594417</v>
      </c>
      <c r="K31" s="400">
        <v>15008879</v>
      </c>
    </row>
    <row r="32" spans="1:11" s="394" customFormat="1" ht="18" customHeight="1">
      <c r="A32" s="399" t="s">
        <v>284</v>
      </c>
      <c r="B32" s="400">
        <v>626436</v>
      </c>
      <c r="C32" s="400">
        <v>446431</v>
      </c>
      <c r="D32" s="400">
        <v>351387</v>
      </c>
      <c r="E32" s="400">
        <v>403406</v>
      </c>
      <c r="F32" s="401">
        <v>381461</v>
      </c>
      <c r="G32" s="400">
        <v>17367820</v>
      </c>
      <c r="H32" s="400">
        <v>17277831</v>
      </c>
      <c r="I32" s="400">
        <v>16824399</v>
      </c>
      <c r="J32" s="400">
        <v>17154147</v>
      </c>
      <c r="K32" s="400">
        <v>15495263</v>
      </c>
    </row>
    <row r="33" spans="1:11" s="394" customFormat="1" ht="18" customHeight="1">
      <c r="A33" s="399" t="s">
        <v>286</v>
      </c>
      <c r="B33" s="400">
        <v>577973</v>
      </c>
      <c r="C33" s="400">
        <v>488467</v>
      </c>
      <c r="D33" s="400">
        <v>399829</v>
      </c>
      <c r="E33" s="400">
        <v>357897</v>
      </c>
      <c r="F33" s="401">
        <v>332012</v>
      </c>
      <c r="G33" s="400">
        <v>18040729</v>
      </c>
      <c r="H33" s="400">
        <v>16963708</v>
      </c>
      <c r="I33" s="400">
        <v>18373258</v>
      </c>
      <c r="J33" s="400">
        <v>14151294</v>
      </c>
      <c r="K33" s="400">
        <v>14766023</v>
      </c>
    </row>
    <row r="34" spans="1:11" s="394" customFormat="1" ht="18" customHeight="1">
      <c r="A34" s="399" t="s">
        <v>150</v>
      </c>
      <c r="B34" s="400">
        <v>433237</v>
      </c>
      <c r="C34" s="400">
        <v>277637</v>
      </c>
      <c r="D34" s="400">
        <v>330730</v>
      </c>
      <c r="E34" s="400">
        <v>284988</v>
      </c>
      <c r="F34" s="401">
        <v>420172</v>
      </c>
      <c r="G34" s="400">
        <v>16367294</v>
      </c>
      <c r="H34" s="400">
        <v>15363612</v>
      </c>
      <c r="I34" s="400">
        <v>16541192</v>
      </c>
      <c r="J34" s="400">
        <v>14617766</v>
      </c>
      <c r="K34" s="400">
        <v>15893474</v>
      </c>
    </row>
    <row r="35" spans="1:11" s="394" customFormat="1" ht="18" customHeight="1">
      <c r="A35" s="399" t="s">
        <v>288</v>
      </c>
      <c r="B35" s="400">
        <v>230817</v>
      </c>
      <c r="C35" s="400">
        <v>336432</v>
      </c>
      <c r="D35" s="400">
        <v>445344</v>
      </c>
      <c r="E35" s="400">
        <v>248398</v>
      </c>
      <c r="F35" s="401">
        <v>154838</v>
      </c>
      <c r="G35" s="400">
        <v>14513269</v>
      </c>
      <c r="H35" s="400">
        <v>13834878</v>
      </c>
      <c r="I35" s="400">
        <v>15439691</v>
      </c>
      <c r="J35" s="400">
        <v>12547257</v>
      </c>
      <c r="K35" s="400">
        <v>11798384</v>
      </c>
    </row>
    <row r="36" spans="1:11" s="394" customFormat="1" ht="18" customHeight="1">
      <c r="A36" s="399" t="s">
        <v>152</v>
      </c>
      <c r="B36" s="400">
        <v>442800</v>
      </c>
      <c r="C36" s="400">
        <v>331813</v>
      </c>
      <c r="D36" s="400">
        <v>302786</v>
      </c>
      <c r="E36" s="400">
        <v>300678</v>
      </c>
      <c r="F36" s="401">
        <v>223669</v>
      </c>
      <c r="G36" s="400">
        <v>14484070</v>
      </c>
      <c r="H36" s="400">
        <v>15109380</v>
      </c>
      <c r="I36" s="400">
        <v>14486939</v>
      </c>
      <c r="J36" s="400">
        <v>11224698</v>
      </c>
      <c r="K36" s="400">
        <v>9835775</v>
      </c>
    </row>
    <row r="37" spans="1:11" s="394" customFormat="1" ht="18" customHeight="1">
      <c r="A37" s="399" t="s">
        <v>153</v>
      </c>
      <c r="B37" s="400">
        <v>144938</v>
      </c>
      <c r="C37" s="400">
        <v>322584</v>
      </c>
      <c r="D37" s="400">
        <v>280227</v>
      </c>
      <c r="E37" s="400">
        <v>148880</v>
      </c>
      <c r="F37" s="401">
        <v>148386</v>
      </c>
      <c r="G37" s="400">
        <v>10803308</v>
      </c>
      <c r="H37" s="400">
        <v>12509438</v>
      </c>
      <c r="I37" s="400">
        <v>11182327</v>
      </c>
      <c r="J37" s="400">
        <v>9352329</v>
      </c>
      <c r="K37" s="400">
        <v>7812228</v>
      </c>
    </row>
    <row r="38" spans="1:11" s="394" customFormat="1" ht="18" customHeight="1">
      <c r="A38" s="399" t="s">
        <v>290</v>
      </c>
      <c r="B38" s="400">
        <v>101617</v>
      </c>
      <c r="C38" s="400">
        <v>149123</v>
      </c>
      <c r="D38" s="400">
        <v>161098</v>
      </c>
      <c r="E38" s="400">
        <v>129467</v>
      </c>
      <c r="F38" s="401">
        <v>104672</v>
      </c>
      <c r="G38" s="400">
        <v>6495758</v>
      </c>
      <c r="H38" s="400">
        <v>9128978</v>
      </c>
      <c r="I38" s="400">
        <v>9211523</v>
      </c>
      <c r="J38" s="400">
        <v>8264277</v>
      </c>
      <c r="K38" s="445">
        <v>5651496</v>
      </c>
    </row>
    <row r="39" spans="1:11" s="449" customFormat="1" ht="18" customHeight="1">
      <c r="A39" s="446" t="s">
        <v>63</v>
      </c>
      <c r="B39" s="447">
        <v>4796549</v>
      </c>
      <c r="C39" s="447">
        <v>4189044</v>
      </c>
      <c r="D39" s="447">
        <v>3625957</v>
      </c>
      <c r="E39" s="447">
        <v>3571619</v>
      </c>
      <c r="F39" s="448">
        <v>3571967</v>
      </c>
      <c r="G39" s="447">
        <v>169847578</v>
      </c>
      <c r="H39" s="447">
        <v>171872681</v>
      </c>
      <c r="I39" s="447">
        <v>168772704</v>
      </c>
      <c r="J39" s="447">
        <v>161340928</v>
      </c>
      <c r="K39" s="447">
        <v>150010400</v>
      </c>
    </row>
    <row r="40" spans="1:11" s="399" customFormat="1" ht="8.25" customHeight="1">
      <c r="A40" s="450"/>
      <c r="B40" s="451"/>
      <c r="C40" s="451"/>
      <c r="D40" s="451"/>
      <c r="E40" s="451"/>
      <c r="F40" s="451"/>
      <c r="G40" s="455"/>
      <c r="H40" s="451"/>
      <c r="I40" s="451"/>
      <c r="J40" s="451"/>
      <c r="K40" s="451"/>
    </row>
    <row r="41" spans="1:11" ht="16.5">
      <c r="A41" s="456" t="s">
        <v>297</v>
      </c>
      <c r="B41" s="457"/>
      <c r="C41" s="457"/>
      <c r="D41" s="457"/>
      <c r="E41" s="395"/>
      <c r="F41" s="395"/>
    </row>
    <row r="42" spans="1:11" ht="16.5">
      <c r="A42" s="456"/>
      <c r="B42" s="457"/>
      <c r="C42" s="457"/>
      <c r="D42" s="457"/>
      <c r="E42" s="395"/>
      <c r="F42" s="395"/>
    </row>
    <row r="43" spans="1:11" ht="14.25">
      <c r="A43" s="457"/>
      <c r="B43" s="457"/>
      <c r="C43" s="457"/>
      <c r="D43" s="457"/>
      <c r="E43" s="395"/>
      <c r="F43" s="395"/>
    </row>
    <row r="44" spans="1:11" ht="15">
      <c r="A44" s="438"/>
      <c r="B44" s="395"/>
      <c r="C44" s="395"/>
      <c r="D44" s="395"/>
      <c r="E44" s="395"/>
      <c r="F44" s="395"/>
    </row>
    <row r="45" spans="1:11" ht="15">
      <c r="A45" s="438"/>
      <c r="B45" s="395"/>
      <c r="C45" s="395"/>
      <c r="D45" s="395"/>
      <c r="E45" s="395"/>
      <c r="F45" s="395"/>
    </row>
    <row r="46" spans="1:11" ht="15">
      <c r="A46" s="438"/>
      <c r="B46" s="395"/>
      <c r="C46" s="395"/>
      <c r="D46" s="395"/>
      <c r="E46" s="395"/>
      <c r="F46" s="395"/>
    </row>
    <row r="47" spans="1:11" ht="15">
      <c r="A47" s="438"/>
      <c r="B47" s="395"/>
      <c r="C47" s="395"/>
      <c r="D47" s="395"/>
      <c r="E47" s="395"/>
      <c r="F47" s="395"/>
    </row>
    <row r="48" spans="1:11" ht="15">
      <c r="A48" s="438"/>
      <c r="B48" s="395"/>
      <c r="C48" s="395"/>
      <c r="D48" s="395"/>
      <c r="E48" s="395"/>
      <c r="F48" s="395"/>
    </row>
    <row r="49" spans="1:6" ht="15">
      <c r="A49" s="438"/>
      <c r="B49" s="395"/>
      <c r="C49" s="395"/>
      <c r="D49" s="395"/>
      <c r="E49" s="395"/>
      <c r="F49" s="395"/>
    </row>
    <row r="50" spans="1:6" ht="15">
      <c r="A50" s="438"/>
      <c r="B50" s="395"/>
      <c r="C50" s="395"/>
      <c r="D50" s="395"/>
      <c r="E50" s="395"/>
      <c r="F50" s="395"/>
    </row>
    <row r="51" spans="1:6" ht="15">
      <c r="A51" s="438"/>
      <c r="B51" s="395"/>
      <c r="C51" s="395"/>
      <c r="D51" s="395"/>
      <c r="E51" s="395"/>
      <c r="F51" s="395"/>
    </row>
    <row r="52" spans="1:6" ht="15">
      <c r="A52" s="438"/>
      <c r="B52" s="395"/>
      <c r="C52" s="395"/>
      <c r="D52" s="395"/>
      <c r="E52" s="395"/>
      <c r="F52" s="395"/>
    </row>
    <row r="53" spans="1:6" ht="15">
      <c r="A53" s="458"/>
      <c r="B53" s="395"/>
      <c r="C53" s="395"/>
      <c r="D53" s="395"/>
      <c r="E53" s="395"/>
      <c r="F53" s="395"/>
    </row>
  </sheetData>
  <mergeCells count="9">
    <mergeCell ref="B23:F23"/>
    <mergeCell ref="G23:K23"/>
    <mergeCell ref="B25:F25"/>
    <mergeCell ref="G25:K25"/>
    <mergeCell ref="A1:K1"/>
    <mergeCell ref="B5:F5"/>
    <mergeCell ref="G5:K5"/>
    <mergeCell ref="B7:F7"/>
    <mergeCell ref="G7:K7"/>
  </mergeCells>
  <printOptions horizontalCentered="1"/>
  <pageMargins left="0.4" right="0.4" top="0.4" bottom="0.5" header="0.3" footer="0.3"/>
  <pageSetup scale="5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topLeftCell="A13" zoomScale="75" zoomScaleNormal="75" workbookViewId="0">
      <selection activeCell="C59" sqref="C59"/>
    </sheetView>
  </sheetViews>
  <sheetFormatPr defaultRowHeight="12.75"/>
  <cols>
    <col min="1" max="1" width="8.140625" style="391" customWidth="1"/>
    <col min="2" max="11" width="16.7109375" style="391" customWidth="1"/>
    <col min="12" max="12" width="9.28515625" style="391" customWidth="1"/>
    <col min="13" max="16384" width="9.140625" style="391"/>
  </cols>
  <sheetData>
    <row r="1" spans="1:12" s="460" customFormat="1" ht="34.5" customHeight="1">
      <c r="A1" s="544" t="s">
        <v>298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459"/>
    </row>
    <row r="2" spans="1:12" ht="12" customHeight="1">
      <c r="A2" s="461"/>
      <c r="B2" s="461"/>
      <c r="C2" s="461"/>
      <c r="D2" s="461"/>
      <c r="E2" s="461"/>
      <c r="F2" s="461"/>
    </row>
    <row r="3" spans="1:12" ht="26.25" customHeight="1">
      <c r="A3" s="436" t="s">
        <v>58</v>
      </c>
      <c r="B3" s="385">
        <v>2013</v>
      </c>
      <c r="C3" s="385">
        <v>2014</v>
      </c>
      <c r="D3" s="385">
        <v>2015</v>
      </c>
      <c r="E3" s="385">
        <v>2016</v>
      </c>
      <c r="F3" s="386">
        <v>2017</v>
      </c>
      <c r="G3" s="385">
        <v>2013</v>
      </c>
      <c r="H3" s="385">
        <v>2014</v>
      </c>
      <c r="I3" s="385">
        <v>2015</v>
      </c>
      <c r="J3" s="385">
        <v>2016</v>
      </c>
      <c r="K3" s="385">
        <v>2017</v>
      </c>
    </row>
    <row r="4" spans="1:12" s="395" customFormat="1" ht="8.25" customHeight="1">
      <c r="A4" s="438"/>
      <c r="B4" s="439"/>
      <c r="C4" s="439"/>
      <c r="D4" s="439"/>
      <c r="E4" s="439"/>
      <c r="F4" s="439"/>
      <c r="G4" s="439"/>
      <c r="H4" s="439"/>
      <c r="I4" s="439"/>
      <c r="J4" s="439"/>
      <c r="K4" s="439"/>
    </row>
    <row r="5" spans="1:12" ht="24.75" customHeight="1">
      <c r="B5" s="562" t="s">
        <v>299</v>
      </c>
      <c r="C5" s="562"/>
      <c r="D5" s="562"/>
      <c r="E5" s="562"/>
      <c r="F5" s="562"/>
      <c r="G5" s="562"/>
      <c r="H5" s="562"/>
      <c r="I5" s="562"/>
      <c r="J5" s="562"/>
      <c r="K5" s="562"/>
    </row>
    <row r="6" spans="1:12" s="462" customFormat="1" ht="20.25">
      <c r="B6" s="553" t="s">
        <v>300</v>
      </c>
      <c r="C6" s="553"/>
      <c r="D6" s="553"/>
      <c r="E6" s="553"/>
      <c r="F6" s="553"/>
      <c r="G6" s="553" t="s">
        <v>301</v>
      </c>
      <c r="H6" s="553"/>
      <c r="I6" s="553"/>
      <c r="J6" s="553"/>
      <c r="K6" s="553"/>
      <c r="L6" s="463"/>
    </row>
    <row r="7" spans="1:12" s="462" customFormat="1" ht="4.5" customHeight="1"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63"/>
    </row>
    <row r="8" spans="1:12" ht="16.5">
      <c r="A8" s="399"/>
      <c r="B8" s="554" t="s">
        <v>64</v>
      </c>
      <c r="C8" s="554"/>
      <c r="D8" s="554"/>
      <c r="E8" s="554"/>
      <c r="F8" s="554"/>
      <c r="G8" s="566" t="s">
        <v>64</v>
      </c>
      <c r="H8" s="554"/>
      <c r="I8" s="554"/>
      <c r="J8" s="554"/>
      <c r="K8" s="554"/>
      <c r="L8" s="464"/>
    </row>
    <row r="9" spans="1:12" ht="9" customHeight="1">
      <c r="A9" s="399"/>
      <c r="B9" s="443"/>
      <c r="C9" s="443"/>
      <c r="D9" s="443"/>
      <c r="E9" s="443"/>
      <c r="F9" s="443"/>
      <c r="G9" s="465"/>
      <c r="H9" s="443"/>
      <c r="I9" s="443"/>
      <c r="J9" s="443"/>
      <c r="K9" s="443"/>
      <c r="L9" s="464"/>
    </row>
    <row r="10" spans="1:12" ht="18" customHeight="1">
      <c r="A10" s="399" t="s">
        <v>143</v>
      </c>
      <c r="B10" s="400">
        <v>59190224</v>
      </c>
      <c r="C10" s="400">
        <v>59168420</v>
      </c>
      <c r="D10" s="400">
        <v>57421495</v>
      </c>
      <c r="E10" s="400">
        <v>52775726</v>
      </c>
      <c r="F10" s="401">
        <v>51552040</v>
      </c>
      <c r="G10" s="400">
        <v>56866540</v>
      </c>
      <c r="H10" s="400">
        <v>54910013</v>
      </c>
      <c r="I10" s="400">
        <v>63823492</v>
      </c>
      <c r="J10" s="400">
        <v>46948139</v>
      </c>
      <c r="K10" s="400">
        <v>53489864</v>
      </c>
    </row>
    <row r="11" spans="1:12" ht="18" customHeight="1">
      <c r="A11" s="399" t="s">
        <v>281</v>
      </c>
      <c r="B11" s="400">
        <v>53810601</v>
      </c>
      <c r="C11" s="400">
        <v>56070919</v>
      </c>
      <c r="D11" s="400">
        <v>50893610</v>
      </c>
      <c r="E11" s="400">
        <v>50993111</v>
      </c>
      <c r="F11" s="401">
        <v>48611404</v>
      </c>
      <c r="G11" s="400">
        <v>55281397</v>
      </c>
      <c r="H11" s="400">
        <v>68463863</v>
      </c>
      <c r="I11" s="400">
        <v>59748246</v>
      </c>
      <c r="J11" s="400">
        <v>52555834</v>
      </c>
      <c r="K11" s="400">
        <v>49295295</v>
      </c>
    </row>
    <row r="12" spans="1:12" ht="18" customHeight="1">
      <c r="A12" s="399" t="s">
        <v>282</v>
      </c>
      <c r="B12" s="400">
        <v>59666246</v>
      </c>
      <c r="C12" s="400">
        <v>59047710</v>
      </c>
      <c r="D12" s="400">
        <v>57003472</v>
      </c>
      <c r="E12" s="400">
        <v>55449529</v>
      </c>
      <c r="F12" s="401">
        <v>50685931</v>
      </c>
      <c r="G12" s="400">
        <v>63245040</v>
      </c>
      <c r="H12" s="400">
        <v>78354159</v>
      </c>
      <c r="I12" s="400">
        <v>76297211</v>
      </c>
      <c r="J12" s="400">
        <v>65948141</v>
      </c>
      <c r="K12" s="400">
        <v>49039779</v>
      </c>
    </row>
    <row r="13" spans="1:12" ht="18" customHeight="1">
      <c r="A13" s="399" t="s">
        <v>283</v>
      </c>
      <c r="B13" s="400">
        <v>56822337</v>
      </c>
      <c r="C13" s="400">
        <v>57607554</v>
      </c>
      <c r="D13" s="400">
        <v>56965056</v>
      </c>
      <c r="E13" s="400">
        <v>51573985</v>
      </c>
      <c r="F13" s="401">
        <v>48026718</v>
      </c>
      <c r="G13" s="400">
        <v>70166820</v>
      </c>
      <c r="H13" s="400">
        <v>65993486</v>
      </c>
      <c r="I13" s="400">
        <v>76689115</v>
      </c>
      <c r="J13" s="400">
        <v>60262040</v>
      </c>
      <c r="K13" s="400">
        <v>56497286</v>
      </c>
    </row>
    <row r="14" spans="1:12" ht="18" customHeight="1">
      <c r="A14" s="399" t="s">
        <v>70</v>
      </c>
      <c r="B14" s="400">
        <v>56789072</v>
      </c>
      <c r="C14" s="400">
        <v>57599975</v>
      </c>
      <c r="D14" s="400">
        <v>54588714</v>
      </c>
      <c r="E14" s="400">
        <v>49548856</v>
      </c>
      <c r="F14" s="401">
        <v>45828042</v>
      </c>
      <c r="G14" s="400">
        <v>58498370</v>
      </c>
      <c r="H14" s="400">
        <v>62327186</v>
      </c>
      <c r="I14" s="400">
        <v>69965288</v>
      </c>
      <c r="J14" s="400">
        <v>50565610</v>
      </c>
      <c r="K14" s="400">
        <v>41682800</v>
      </c>
    </row>
    <row r="15" spans="1:12" ht="18" customHeight="1">
      <c r="A15" s="399" t="s">
        <v>284</v>
      </c>
      <c r="B15" s="400">
        <v>50933614</v>
      </c>
      <c r="C15" s="400">
        <v>48937287</v>
      </c>
      <c r="D15" s="400">
        <v>44899708</v>
      </c>
      <c r="E15" s="400">
        <v>46035491</v>
      </c>
      <c r="F15" s="401">
        <v>40596071</v>
      </c>
      <c r="G15" s="400">
        <v>49932117</v>
      </c>
      <c r="H15" s="400">
        <v>56362058</v>
      </c>
      <c r="I15" s="400">
        <v>58645930</v>
      </c>
      <c r="J15" s="400">
        <v>38003851</v>
      </c>
      <c r="K15" s="400">
        <v>44548855</v>
      </c>
    </row>
    <row r="16" spans="1:12" ht="18" customHeight="1">
      <c r="A16" s="399" t="s">
        <v>286</v>
      </c>
      <c r="B16" s="400">
        <v>46977199</v>
      </c>
      <c r="C16" s="400">
        <v>44071713</v>
      </c>
      <c r="D16" s="400">
        <v>40719451</v>
      </c>
      <c r="E16" s="400">
        <v>43445385</v>
      </c>
      <c r="F16" s="401">
        <v>38165109</v>
      </c>
      <c r="G16" s="400">
        <v>41206082</v>
      </c>
      <c r="H16" s="400">
        <v>78180380</v>
      </c>
      <c r="I16" s="400">
        <v>57045607</v>
      </c>
      <c r="J16" s="400">
        <v>44664285</v>
      </c>
      <c r="K16" s="400">
        <v>43346912</v>
      </c>
    </row>
    <row r="17" spans="1:12" ht="18" customHeight="1">
      <c r="A17" s="399" t="s">
        <v>150</v>
      </c>
      <c r="B17" s="400">
        <v>46983405</v>
      </c>
      <c r="C17" s="400">
        <v>44192690</v>
      </c>
      <c r="D17" s="400">
        <v>40833050</v>
      </c>
      <c r="E17" s="400">
        <v>38223444</v>
      </c>
      <c r="F17" s="401">
        <v>38671151</v>
      </c>
      <c r="G17" s="400">
        <v>39478638</v>
      </c>
      <c r="H17" s="400">
        <v>42425066</v>
      </c>
      <c r="I17" s="400">
        <v>44767333</v>
      </c>
      <c r="J17" s="400">
        <v>30551942</v>
      </c>
      <c r="K17" s="400">
        <v>36207543</v>
      </c>
    </row>
    <row r="18" spans="1:12" ht="18" customHeight="1">
      <c r="A18" s="399" t="s">
        <v>288</v>
      </c>
      <c r="B18" s="400">
        <v>45116335</v>
      </c>
      <c r="C18" s="400">
        <v>41325913</v>
      </c>
      <c r="D18" s="400">
        <v>38519552</v>
      </c>
      <c r="E18" s="400">
        <v>39971458</v>
      </c>
      <c r="F18" s="401">
        <v>36098835</v>
      </c>
      <c r="G18" s="400">
        <v>32136135</v>
      </c>
      <c r="H18" s="400">
        <v>43720641</v>
      </c>
      <c r="I18" s="400">
        <v>48691283</v>
      </c>
      <c r="J18" s="400">
        <v>41800951</v>
      </c>
      <c r="K18" s="400">
        <v>37040276</v>
      </c>
    </row>
    <row r="19" spans="1:12" ht="18" customHeight="1">
      <c r="A19" s="399" t="s">
        <v>152</v>
      </c>
      <c r="B19" s="400">
        <v>50872618</v>
      </c>
      <c r="C19" s="400">
        <v>45859541</v>
      </c>
      <c r="D19" s="400">
        <v>41750195</v>
      </c>
      <c r="E19" s="400">
        <v>42246467</v>
      </c>
      <c r="F19" s="401">
        <v>43782746</v>
      </c>
      <c r="G19" s="400">
        <v>33336023</v>
      </c>
      <c r="H19" s="400">
        <v>47353677</v>
      </c>
      <c r="I19" s="400">
        <v>45530171</v>
      </c>
      <c r="J19" s="400">
        <v>43891431</v>
      </c>
      <c r="K19" s="400">
        <v>53005007</v>
      </c>
    </row>
    <row r="20" spans="1:12" ht="18" customHeight="1">
      <c r="A20" s="399" t="s">
        <v>153</v>
      </c>
      <c r="B20" s="400">
        <v>49465728</v>
      </c>
      <c r="C20" s="400">
        <v>47361978</v>
      </c>
      <c r="D20" s="400">
        <v>45514030</v>
      </c>
      <c r="E20" s="400">
        <v>42373652</v>
      </c>
      <c r="F20" s="401">
        <v>42078502</v>
      </c>
      <c r="G20" s="400">
        <v>35558334</v>
      </c>
      <c r="H20" s="400">
        <v>61144650</v>
      </c>
      <c r="I20" s="400">
        <v>47908702</v>
      </c>
      <c r="J20" s="400">
        <v>38589723</v>
      </c>
      <c r="K20" s="400">
        <v>41963007</v>
      </c>
    </row>
    <row r="21" spans="1:12" ht="18" customHeight="1">
      <c r="A21" s="399" t="s">
        <v>290</v>
      </c>
      <c r="B21" s="400">
        <v>57769920</v>
      </c>
      <c r="C21" s="400">
        <v>51413274</v>
      </c>
      <c r="D21" s="400">
        <v>51442854</v>
      </c>
      <c r="E21" s="400">
        <v>50429011</v>
      </c>
      <c r="F21" s="401">
        <v>50281026</v>
      </c>
      <c r="G21" s="400">
        <v>47400538</v>
      </c>
      <c r="H21" s="400">
        <v>59809482</v>
      </c>
      <c r="I21" s="400">
        <v>53053064</v>
      </c>
      <c r="J21" s="400">
        <v>53414945</v>
      </c>
      <c r="K21" s="400">
        <v>55899701</v>
      </c>
    </row>
    <row r="22" spans="1:12" ht="18" customHeight="1">
      <c r="A22" s="446" t="s">
        <v>63</v>
      </c>
      <c r="B22" s="447">
        <v>634397299</v>
      </c>
      <c r="C22" s="447">
        <v>612656974</v>
      </c>
      <c r="D22" s="447">
        <v>580551187</v>
      </c>
      <c r="E22" s="447">
        <v>563066115</v>
      </c>
      <c r="F22" s="448">
        <v>534377575</v>
      </c>
      <c r="G22" s="447">
        <v>583106034</v>
      </c>
      <c r="H22" s="447">
        <v>719044661</v>
      </c>
      <c r="I22" s="447">
        <v>702165442</v>
      </c>
      <c r="J22" s="447">
        <v>567196892</v>
      </c>
      <c r="K22" s="447">
        <v>562016325</v>
      </c>
      <c r="L22" s="395"/>
    </row>
    <row r="23" spans="1:12" s="395" customFormat="1" ht="16.5" customHeight="1">
      <c r="A23" s="458"/>
      <c r="B23" s="451"/>
      <c r="C23" s="451"/>
      <c r="D23" s="451"/>
      <c r="E23" s="451"/>
      <c r="F23" s="451"/>
      <c r="G23" s="466"/>
      <c r="H23" s="451"/>
      <c r="I23" s="451"/>
      <c r="J23" s="451"/>
      <c r="K23" s="451"/>
    </row>
    <row r="24" spans="1:12" s="462" customFormat="1" ht="20.25">
      <c r="A24" s="440"/>
      <c r="B24" s="545" t="s">
        <v>302</v>
      </c>
      <c r="C24" s="545"/>
      <c r="D24" s="545"/>
      <c r="E24" s="545"/>
      <c r="F24" s="545"/>
      <c r="G24" s="565" t="s">
        <v>303</v>
      </c>
      <c r="H24" s="545"/>
      <c r="I24" s="545"/>
      <c r="J24" s="545"/>
      <c r="K24" s="545"/>
      <c r="L24" s="467"/>
    </row>
    <row r="25" spans="1:12" ht="5.25" customHeight="1">
      <c r="B25" s="398"/>
      <c r="C25" s="398"/>
      <c r="D25" s="398"/>
      <c r="E25" s="398"/>
      <c r="F25" s="398"/>
      <c r="G25" s="468"/>
      <c r="H25" s="398"/>
      <c r="I25" s="398"/>
      <c r="J25" s="398"/>
      <c r="K25" s="398"/>
      <c r="L25" s="411"/>
    </row>
    <row r="26" spans="1:12" ht="16.5">
      <c r="A26" s="399"/>
      <c r="B26" s="547" t="s">
        <v>64</v>
      </c>
      <c r="C26" s="547"/>
      <c r="D26" s="547"/>
      <c r="E26" s="547"/>
      <c r="F26" s="547"/>
      <c r="G26" s="558" t="s">
        <v>64</v>
      </c>
      <c r="H26" s="547"/>
      <c r="I26" s="547"/>
      <c r="J26" s="547"/>
      <c r="K26" s="547"/>
      <c r="L26" s="411"/>
    </row>
    <row r="27" spans="1:12" ht="9" customHeight="1">
      <c r="A27" s="399"/>
      <c r="B27" s="398"/>
      <c r="C27" s="398"/>
      <c r="D27" s="398"/>
      <c r="E27" s="398"/>
      <c r="F27" s="398"/>
      <c r="G27" s="468"/>
      <c r="H27" s="398"/>
      <c r="I27" s="398"/>
      <c r="J27" s="398"/>
      <c r="K27" s="398"/>
      <c r="L27" s="411"/>
    </row>
    <row r="28" spans="1:12" ht="18" customHeight="1">
      <c r="A28" s="399" t="s">
        <v>143</v>
      </c>
      <c r="B28" s="469">
        <v>5459704</v>
      </c>
      <c r="C28" s="400">
        <v>4933048</v>
      </c>
      <c r="D28" s="400">
        <v>4685423</v>
      </c>
      <c r="E28" s="400">
        <v>4593317</v>
      </c>
      <c r="F28" s="401">
        <v>4494029</v>
      </c>
      <c r="G28" s="400">
        <v>82920814</v>
      </c>
      <c r="H28" s="400">
        <v>93470423</v>
      </c>
      <c r="I28" s="400">
        <v>76248878</v>
      </c>
      <c r="J28" s="400">
        <v>74846217</v>
      </c>
      <c r="K28" s="400">
        <v>52313882</v>
      </c>
    </row>
    <row r="29" spans="1:12" ht="18" customHeight="1">
      <c r="A29" s="399" t="s">
        <v>281</v>
      </c>
      <c r="B29" s="469">
        <v>5012540</v>
      </c>
      <c r="C29" s="400">
        <v>4919333</v>
      </c>
      <c r="D29" s="400">
        <v>4299783</v>
      </c>
      <c r="E29" s="400">
        <v>4719700</v>
      </c>
      <c r="F29" s="401">
        <v>4537334</v>
      </c>
      <c r="G29" s="400">
        <v>75126047</v>
      </c>
      <c r="H29" s="400">
        <v>93419504</v>
      </c>
      <c r="I29" s="400">
        <v>76308237</v>
      </c>
      <c r="J29" s="400">
        <v>76109628</v>
      </c>
      <c r="K29" s="400">
        <v>59368788</v>
      </c>
    </row>
    <row r="30" spans="1:12" ht="18" customHeight="1">
      <c r="A30" s="399" t="s">
        <v>282</v>
      </c>
      <c r="B30" s="469">
        <v>5104247</v>
      </c>
      <c r="C30" s="400">
        <v>4707854</v>
      </c>
      <c r="D30" s="400">
        <v>4796371</v>
      </c>
      <c r="E30" s="400">
        <v>4452296</v>
      </c>
      <c r="F30" s="401">
        <v>4467671</v>
      </c>
      <c r="G30" s="400">
        <v>91577365</v>
      </c>
      <c r="H30" s="400">
        <v>102144181</v>
      </c>
      <c r="I30" s="400">
        <v>91607803</v>
      </c>
      <c r="J30" s="400">
        <v>81234858</v>
      </c>
      <c r="K30" s="400">
        <v>67132096</v>
      </c>
    </row>
    <row r="31" spans="1:12" ht="18" customHeight="1">
      <c r="A31" s="399" t="s">
        <v>283</v>
      </c>
      <c r="B31" s="469">
        <v>4985783</v>
      </c>
      <c r="C31" s="400">
        <v>5134852</v>
      </c>
      <c r="D31" s="400">
        <v>4244439</v>
      </c>
      <c r="E31" s="400">
        <v>4726476</v>
      </c>
      <c r="F31" s="401">
        <v>4089728</v>
      </c>
      <c r="G31" s="400">
        <v>93496107</v>
      </c>
      <c r="H31" s="400">
        <v>99164746</v>
      </c>
      <c r="I31" s="400">
        <v>89544313</v>
      </c>
      <c r="J31" s="400">
        <v>74607065</v>
      </c>
      <c r="K31" s="400">
        <v>68055129</v>
      </c>
    </row>
    <row r="32" spans="1:12" ht="18" customHeight="1">
      <c r="A32" s="399" t="s">
        <v>70</v>
      </c>
      <c r="B32" s="469">
        <v>4707502</v>
      </c>
      <c r="C32" s="400">
        <v>4926614</v>
      </c>
      <c r="D32" s="400">
        <v>4810540</v>
      </c>
      <c r="E32" s="400">
        <v>4311798</v>
      </c>
      <c r="F32" s="401">
        <v>4270795</v>
      </c>
      <c r="G32" s="400">
        <v>103969761</v>
      </c>
      <c r="H32" s="400">
        <v>92574155</v>
      </c>
      <c r="I32" s="400">
        <v>87741228</v>
      </c>
      <c r="J32" s="400">
        <v>79175339</v>
      </c>
      <c r="K32" s="400">
        <v>73857074</v>
      </c>
    </row>
    <row r="33" spans="1:12" ht="18" customHeight="1">
      <c r="A33" s="399" t="s">
        <v>284</v>
      </c>
      <c r="B33" s="469">
        <v>4099720</v>
      </c>
      <c r="C33" s="400">
        <v>4101494</v>
      </c>
      <c r="D33" s="400">
        <v>3799554</v>
      </c>
      <c r="E33" s="400">
        <v>3891276</v>
      </c>
      <c r="F33" s="401">
        <v>3555891</v>
      </c>
      <c r="G33" s="400">
        <v>96185860</v>
      </c>
      <c r="H33" s="400">
        <v>91768240</v>
      </c>
      <c r="I33" s="400">
        <v>84378158</v>
      </c>
      <c r="J33" s="400">
        <v>81907428</v>
      </c>
      <c r="K33" s="400">
        <v>69780913</v>
      </c>
    </row>
    <row r="34" spans="1:12" ht="18" customHeight="1">
      <c r="A34" s="399" t="s">
        <v>286</v>
      </c>
      <c r="B34" s="469">
        <v>4229556</v>
      </c>
      <c r="C34" s="400">
        <v>3999599</v>
      </c>
      <c r="D34" s="400">
        <v>3059249</v>
      </c>
      <c r="E34" s="400">
        <v>3933578</v>
      </c>
      <c r="F34" s="401">
        <v>3203148</v>
      </c>
      <c r="G34" s="400">
        <v>99033254</v>
      </c>
      <c r="H34" s="400">
        <v>90514005</v>
      </c>
      <c r="I34" s="400">
        <v>83276888</v>
      </c>
      <c r="J34" s="400">
        <v>77186415</v>
      </c>
      <c r="K34" s="400">
        <v>76438058</v>
      </c>
    </row>
    <row r="35" spans="1:12" ht="18" customHeight="1">
      <c r="A35" s="399" t="s">
        <v>150</v>
      </c>
      <c r="B35" s="469">
        <v>4080788</v>
      </c>
      <c r="C35" s="400">
        <v>3801576</v>
      </c>
      <c r="D35" s="400">
        <v>3488667</v>
      </c>
      <c r="E35" s="400">
        <v>3559733</v>
      </c>
      <c r="F35" s="401">
        <v>3343827</v>
      </c>
      <c r="G35" s="400">
        <v>94014338</v>
      </c>
      <c r="H35" s="400">
        <v>88926449</v>
      </c>
      <c r="I35" s="400">
        <v>91543753</v>
      </c>
      <c r="J35" s="400">
        <v>81765788</v>
      </c>
      <c r="K35" s="400">
        <v>65521142</v>
      </c>
    </row>
    <row r="36" spans="1:12" ht="18" customHeight="1">
      <c r="A36" s="399" t="s">
        <v>288</v>
      </c>
      <c r="B36" s="469">
        <v>3516326</v>
      </c>
      <c r="C36" s="400">
        <v>3685446</v>
      </c>
      <c r="D36" s="400">
        <v>2980020</v>
      </c>
      <c r="E36" s="400">
        <v>3511692</v>
      </c>
      <c r="F36" s="401">
        <v>3052793</v>
      </c>
      <c r="G36" s="400">
        <v>89305063</v>
      </c>
      <c r="H36" s="400">
        <v>86122346</v>
      </c>
      <c r="I36" s="400">
        <v>83051341</v>
      </c>
      <c r="J36" s="400">
        <v>76293776</v>
      </c>
      <c r="K36" s="400">
        <v>65506728</v>
      </c>
    </row>
    <row r="37" spans="1:12" ht="18" customHeight="1">
      <c r="A37" s="399" t="s">
        <v>152</v>
      </c>
      <c r="B37" s="469">
        <v>4491007</v>
      </c>
      <c r="C37" s="400">
        <v>3697266</v>
      </c>
      <c r="D37" s="400">
        <v>3140786</v>
      </c>
      <c r="E37" s="400">
        <v>3607643</v>
      </c>
      <c r="F37" s="401">
        <v>3940707</v>
      </c>
      <c r="G37" s="400">
        <v>89187191</v>
      </c>
      <c r="H37" s="400">
        <v>92764836</v>
      </c>
      <c r="I37" s="400">
        <v>81862729</v>
      </c>
      <c r="J37" s="400">
        <v>78466715</v>
      </c>
      <c r="K37" s="400">
        <v>62061656</v>
      </c>
    </row>
    <row r="38" spans="1:12" ht="18" customHeight="1">
      <c r="A38" s="399" t="s">
        <v>153</v>
      </c>
      <c r="B38" s="469">
        <v>3943907</v>
      </c>
      <c r="C38" s="400">
        <v>4098632</v>
      </c>
      <c r="D38" s="400">
        <v>3472085</v>
      </c>
      <c r="E38" s="400">
        <v>3799357</v>
      </c>
      <c r="F38" s="401">
        <v>3709627</v>
      </c>
      <c r="G38" s="400">
        <v>75489693</v>
      </c>
      <c r="H38" s="400">
        <v>85916572</v>
      </c>
      <c r="I38" s="400">
        <v>71979463</v>
      </c>
      <c r="J38" s="400">
        <v>77082886</v>
      </c>
      <c r="K38" s="400">
        <v>62774470</v>
      </c>
    </row>
    <row r="39" spans="1:12" ht="18" customHeight="1">
      <c r="A39" s="399" t="s">
        <v>290</v>
      </c>
      <c r="B39" s="470">
        <v>4967669</v>
      </c>
      <c r="C39" s="445">
        <v>4424655</v>
      </c>
      <c r="D39" s="400">
        <v>4297143</v>
      </c>
      <c r="E39" s="400">
        <v>4308224</v>
      </c>
      <c r="F39" s="401">
        <v>4276632</v>
      </c>
      <c r="G39" s="400">
        <v>76435393</v>
      </c>
      <c r="H39" s="400">
        <v>80897281</v>
      </c>
      <c r="I39" s="400">
        <v>71242530</v>
      </c>
      <c r="J39" s="400">
        <v>49666036</v>
      </c>
      <c r="K39" s="400">
        <v>49306986</v>
      </c>
    </row>
    <row r="40" spans="1:12" ht="18" customHeight="1">
      <c r="A40" s="446" t="s">
        <v>63</v>
      </c>
      <c r="B40" s="447">
        <v>54598749</v>
      </c>
      <c r="C40" s="447">
        <v>52430369</v>
      </c>
      <c r="D40" s="471">
        <v>47074060</v>
      </c>
      <c r="E40" s="447">
        <v>49415090</v>
      </c>
      <c r="F40" s="472">
        <v>46942182</v>
      </c>
      <c r="G40" s="447">
        <v>1066740886</v>
      </c>
      <c r="H40" s="447">
        <v>1097682738</v>
      </c>
      <c r="I40" s="447">
        <v>988785321</v>
      </c>
      <c r="J40" s="447">
        <v>908342151</v>
      </c>
      <c r="K40" s="447">
        <v>772116922</v>
      </c>
      <c r="L40" s="395"/>
    </row>
    <row r="41" spans="1:12" ht="27.75" customHeight="1">
      <c r="B41" s="559"/>
      <c r="C41" s="559"/>
      <c r="D41" s="559"/>
      <c r="E41" s="559"/>
      <c r="F41" s="559"/>
      <c r="G41" s="560"/>
      <c r="H41" s="561"/>
      <c r="I41" s="561"/>
      <c r="J41" s="561"/>
      <c r="K41" s="561"/>
    </row>
    <row r="42" spans="1:12" ht="24.75" customHeight="1">
      <c r="B42" s="562" t="s">
        <v>304</v>
      </c>
      <c r="C42" s="562"/>
      <c r="D42" s="562"/>
      <c r="E42" s="562"/>
      <c r="F42" s="562"/>
      <c r="G42" s="562"/>
      <c r="H42" s="562"/>
      <c r="I42" s="562"/>
      <c r="J42" s="562"/>
      <c r="K42" s="562"/>
    </row>
    <row r="43" spans="1:12" ht="18">
      <c r="A43" s="440"/>
      <c r="B43" s="545" t="s">
        <v>305</v>
      </c>
      <c r="C43" s="545"/>
      <c r="D43" s="545"/>
      <c r="E43" s="545"/>
      <c r="F43" s="545"/>
      <c r="G43" s="563" t="s">
        <v>306</v>
      </c>
      <c r="H43" s="564"/>
      <c r="I43" s="564"/>
      <c r="J43" s="564"/>
      <c r="K43" s="564"/>
      <c r="L43" s="473"/>
    </row>
    <row r="44" spans="1:12" ht="4.5" customHeight="1">
      <c r="B44" s="398"/>
      <c r="C44" s="398"/>
      <c r="D44" s="398"/>
      <c r="E44" s="398"/>
      <c r="F44" s="398"/>
      <c r="G44" s="474"/>
      <c r="H44" s="475"/>
      <c r="I44" s="475"/>
      <c r="J44" s="475"/>
      <c r="K44" s="475"/>
      <c r="L44" s="473"/>
    </row>
    <row r="45" spans="1:12" ht="16.5" customHeight="1">
      <c r="A45" s="399"/>
      <c r="B45" s="547" t="s">
        <v>64</v>
      </c>
      <c r="C45" s="547"/>
      <c r="D45" s="547"/>
      <c r="E45" s="547"/>
      <c r="F45" s="547"/>
      <c r="G45" s="551" t="s">
        <v>64</v>
      </c>
      <c r="H45" s="547"/>
      <c r="I45" s="547"/>
      <c r="J45" s="547"/>
      <c r="K45" s="547"/>
      <c r="L45" s="473"/>
    </row>
    <row r="46" spans="1:12" ht="9" customHeight="1">
      <c r="A46" s="399"/>
      <c r="B46" s="398"/>
      <c r="C46" s="398"/>
      <c r="D46" s="398"/>
      <c r="E46" s="398"/>
      <c r="F46" s="398"/>
      <c r="G46" s="474"/>
      <c r="H46" s="475"/>
      <c r="I46" s="475"/>
      <c r="J46" s="475"/>
      <c r="K46" s="475"/>
      <c r="L46" s="473"/>
    </row>
    <row r="47" spans="1:12" ht="18" customHeight="1">
      <c r="A47" s="399" t="s">
        <v>143</v>
      </c>
      <c r="B47" s="400">
        <v>12003826</v>
      </c>
      <c r="C47" s="400">
        <v>14505014</v>
      </c>
      <c r="D47" s="400">
        <v>10575417</v>
      </c>
      <c r="E47" s="400">
        <v>10519353</v>
      </c>
      <c r="F47" s="401">
        <v>10974961</v>
      </c>
      <c r="G47" s="400">
        <v>29216314</v>
      </c>
      <c r="H47" s="400">
        <v>31651206</v>
      </c>
      <c r="I47" s="400">
        <v>29562287</v>
      </c>
      <c r="J47" s="400">
        <v>28886703</v>
      </c>
      <c r="K47" s="400">
        <v>27130896</v>
      </c>
      <c r="L47" s="473"/>
    </row>
    <row r="48" spans="1:12" ht="18" customHeight="1">
      <c r="A48" s="399" t="s">
        <v>281</v>
      </c>
      <c r="B48" s="400">
        <v>11541404</v>
      </c>
      <c r="C48" s="400">
        <v>13041830</v>
      </c>
      <c r="D48" s="400">
        <v>9101045</v>
      </c>
      <c r="E48" s="400">
        <v>9656232</v>
      </c>
      <c r="F48" s="401">
        <v>10025820</v>
      </c>
      <c r="G48" s="400">
        <v>26012777</v>
      </c>
      <c r="H48" s="400">
        <v>29192883</v>
      </c>
      <c r="I48" s="400">
        <v>26887675</v>
      </c>
      <c r="J48" s="400">
        <v>27075263</v>
      </c>
      <c r="K48" s="400">
        <v>25264809</v>
      </c>
      <c r="L48" s="473"/>
    </row>
    <row r="49" spans="1:12" ht="18" customHeight="1">
      <c r="A49" s="399" t="s">
        <v>282</v>
      </c>
      <c r="B49" s="400">
        <v>12316228</v>
      </c>
      <c r="C49" s="400">
        <v>14536977</v>
      </c>
      <c r="D49" s="400">
        <v>10645712</v>
      </c>
      <c r="E49" s="400">
        <v>10544393</v>
      </c>
      <c r="F49" s="401">
        <v>11336976</v>
      </c>
      <c r="G49" s="400">
        <v>30409225</v>
      </c>
      <c r="H49" s="400">
        <v>28875398</v>
      </c>
      <c r="I49" s="400">
        <v>30225805</v>
      </c>
      <c r="J49" s="400">
        <v>30181235</v>
      </c>
      <c r="K49" s="400">
        <v>28305284</v>
      </c>
      <c r="L49" s="473"/>
    </row>
    <row r="50" spans="1:12" ht="18" customHeight="1">
      <c r="A50" s="399" t="s">
        <v>283</v>
      </c>
      <c r="B50" s="400">
        <v>12102635</v>
      </c>
      <c r="C50" s="400">
        <v>15170544</v>
      </c>
      <c r="D50" s="400">
        <v>10288817</v>
      </c>
      <c r="E50" s="400">
        <v>8595157</v>
      </c>
      <c r="F50" s="401">
        <v>10841819</v>
      </c>
      <c r="G50" s="400">
        <v>28776251</v>
      </c>
      <c r="H50" s="400">
        <v>28415014</v>
      </c>
      <c r="I50" s="400">
        <v>29328373</v>
      </c>
      <c r="J50" s="400">
        <v>27745309</v>
      </c>
      <c r="K50" s="400">
        <v>27205690</v>
      </c>
      <c r="L50" s="473"/>
    </row>
    <row r="51" spans="1:12" ht="18" customHeight="1">
      <c r="A51" s="399" t="s">
        <v>70</v>
      </c>
      <c r="B51" s="400">
        <v>13644287</v>
      </c>
      <c r="C51" s="400">
        <v>15025724</v>
      </c>
      <c r="D51" s="400">
        <v>10774446</v>
      </c>
      <c r="E51" s="400">
        <v>9843274</v>
      </c>
      <c r="F51" s="401">
        <v>11196471</v>
      </c>
      <c r="G51" s="400">
        <v>29710034</v>
      </c>
      <c r="H51" s="400">
        <v>30371078</v>
      </c>
      <c r="I51" s="400">
        <v>30525485</v>
      </c>
      <c r="J51" s="400">
        <v>29785429</v>
      </c>
      <c r="K51" s="400">
        <v>29479410</v>
      </c>
      <c r="L51" s="473"/>
    </row>
    <row r="52" spans="1:12" ht="18" customHeight="1">
      <c r="A52" s="399" t="s">
        <v>284</v>
      </c>
      <c r="B52" s="400">
        <v>12430626</v>
      </c>
      <c r="C52" s="400">
        <v>13502687</v>
      </c>
      <c r="D52" s="400">
        <v>9657293</v>
      </c>
      <c r="E52" s="400">
        <v>9644723</v>
      </c>
      <c r="F52" s="401">
        <v>9700502</v>
      </c>
      <c r="G52" s="400">
        <v>28940840</v>
      </c>
      <c r="H52" s="400">
        <v>30205502</v>
      </c>
      <c r="I52" s="400">
        <v>28868202</v>
      </c>
      <c r="J52" s="400">
        <v>27602518</v>
      </c>
      <c r="K52" s="400">
        <v>27417983</v>
      </c>
      <c r="L52" s="473"/>
    </row>
    <row r="53" spans="1:12" ht="18" customHeight="1">
      <c r="A53" s="399" t="s">
        <v>286</v>
      </c>
      <c r="B53" s="400">
        <v>12693666</v>
      </c>
      <c r="C53" s="400">
        <v>14221322</v>
      </c>
      <c r="D53" s="400">
        <v>10484876</v>
      </c>
      <c r="E53" s="400">
        <v>9150684</v>
      </c>
      <c r="F53" s="401">
        <v>9588910</v>
      </c>
      <c r="G53" s="400">
        <v>28582233</v>
      </c>
      <c r="H53" s="400">
        <v>30760320</v>
      </c>
      <c r="I53" s="400">
        <v>29436966</v>
      </c>
      <c r="J53" s="400">
        <v>30603601</v>
      </c>
      <c r="K53" s="400">
        <v>28082898</v>
      </c>
      <c r="L53" s="473"/>
    </row>
    <row r="54" spans="1:12" ht="18" customHeight="1">
      <c r="A54" s="399" t="s">
        <v>150</v>
      </c>
      <c r="B54" s="400">
        <v>12359970</v>
      </c>
      <c r="C54" s="400">
        <v>15049233</v>
      </c>
      <c r="D54" s="400">
        <v>9879027</v>
      </c>
      <c r="E54" s="400">
        <v>9453862</v>
      </c>
      <c r="F54" s="401">
        <v>9675422</v>
      </c>
      <c r="G54" s="400">
        <v>28781432</v>
      </c>
      <c r="H54" s="400">
        <v>29887287</v>
      </c>
      <c r="I54" s="400">
        <v>28415287</v>
      </c>
      <c r="J54" s="400">
        <v>29159656</v>
      </c>
      <c r="K54" s="400">
        <v>28064195</v>
      </c>
      <c r="L54" s="473"/>
    </row>
    <row r="55" spans="1:12" ht="18" customHeight="1">
      <c r="A55" s="399" t="s">
        <v>288</v>
      </c>
      <c r="B55" s="400">
        <v>12702231</v>
      </c>
      <c r="C55" s="400">
        <v>13186243</v>
      </c>
      <c r="D55" s="400">
        <v>9328680</v>
      </c>
      <c r="E55" s="400">
        <v>9997651</v>
      </c>
      <c r="F55" s="401">
        <v>9213961</v>
      </c>
      <c r="G55" s="400">
        <v>27797329</v>
      </c>
      <c r="H55" s="400">
        <v>29394938</v>
      </c>
      <c r="I55" s="400">
        <v>26934980</v>
      </c>
      <c r="J55" s="400">
        <v>27655518</v>
      </c>
      <c r="K55" s="400">
        <v>26758658</v>
      </c>
      <c r="L55" s="473"/>
    </row>
    <row r="56" spans="1:12" ht="18" customHeight="1">
      <c r="A56" s="399" t="s">
        <v>152</v>
      </c>
      <c r="B56" s="400">
        <v>16363080</v>
      </c>
      <c r="C56" s="400">
        <v>15262444</v>
      </c>
      <c r="D56" s="400">
        <v>9317598</v>
      </c>
      <c r="E56" s="400">
        <v>10596435</v>
      </c>
      <c r="F56" s="401">
        <v>9448321</v>
      </c>
      <c r="G56" s="400">
        <v>28693664</v>
      </c>
      <c r="H56" s="400">
        <v>30809171</v>
      </c>
      <c r="I56" s="400">
        <v>26330417</v>
      </c>
      <c r="J56" s="400">
        <v>27202563</v>
      </c>
      <c r="K56" s="400">
        <v>26643787</v>
      </c>
      <c r="L56" s="476"/>
    </row>
    <row r="57" spans="1:12" ht="18" customHeight="1">
      <c r="A57" s="399" t="s">
        <v>153</v>
      </c>
      <c r="B57" s="400">
        <v>15730866</v>
      </c>
      <c r="C57" s="400">
        <v>14879465</v>
      </c>
      <c r="D57" s="400">
        <v>9621819</v>
      </c>
      <c r="E57" s="400">
        <v>10952993</v>
      </c>
      <c r="F57" s="401">
        <v>9344954</v>
      </c>
      <c r="G57" s="400">
        <v>28273802</v>
      </c>
      <c r="H57" s="400">
        <v>29812895</v>
      </c>
      <c r="I57" s="400">
        <v>25379585</v>
      </c>
      <c r="J57" s="400">
        <v>27425429</v>
      </c>
      <c r="K57" s="400">
        <v>25915663</v>
      </c>
      <c r="L57" s="477"/>
    </row>
    <row r="58" spans="1:12" ht="18" customHeight="1">
      <c r="A58" s="399" t="s">
        <v>290</v>
      </c>
      <c r="B58" s="400">
        <v>16680708</v>
      </c>
      <c r="C58" s="400">
        <v>14952586</v>
      </c>
      <c r="D58" s="400">
        <v>10819828</v>
      </c>
      <c r="E58" s="400">
        <v>11638541</v>
      </c>
      <c r="F58" s="401">
        <v>9411176</v>
      </c>
      <c r="G58" s="400">
        <v>30720486</v>
      </c>
      <c r="H58" s="400">
        <v>30171237</v>
      </c>
      <c r="I58" s="400">
        <v>29761135</v>
      </c>
      <c r="J58" s="400">
        <v>26911574</v>
      </c>
      <c r="K58" s="400">
        <v>27741574</v>
      </c>
      <c r="L58" s="473"/>
    </row>
    <row r="59" spans="1:12" ht="18" customHeight="1">
      <c r="A59" s="446" t="s">
        <v>63</v>
      </c>
      <c r="B59" s="447">
        <v>160569527</v>
      </c>
      <c r="C59" s="447">
        <v>173334069</v>
      </c>
      <c r="D59" s="471">
        <v>120494558</v>
      </c>
      <c r="E59" s="447">
        <v>120593298</v>
      </c>
      <c r="F59" s="472">
        <v>120759293</v>
      </c>
      <c r="G59" s="447">
        <v>345914387</v>
      </c>
      <c r="H59" s="447">
        <v>359546929</v>
      </c>
      <c r="I59" s="471">
        <v>341656197</v>
      </c>
      <c r="J59" s="447">
        <v>340234798</v>
      </c>
      <c r="K59" s="471">
        <v>328010847</v>
      </c>
    </row>
    <row r="60" spans="1:12" ht="15">
      <c r="A60" s="438"/>
      <c r="B60" s="478"/>
      <c r="C60" s="478"/>
      <c r="D60" s="478"/>
      <c r="E60" s="478"/>
      <c r="F60" s="478"/>
      <c r="G60" s="438"/>
      <c r="H60" s="395"/>
      <c r="I60" s="395"/>
      <c r="J60" s="395"/>
      <c r="K60" s="395"/>
    </row>
    <row r="61" spans="1:12" ht="31.5" customHeight="1">
      <c r="A61" s="556" t="s">
        <v>307</v>
      </c>
      <c r="B61" s="557"/>
      <c r="C61" s="557"/>
      <c r="D61" s="557"/>
      <c r="E61" s="557"/>
      <c r="F61" s="557"/>
      <c r="G61" s="557"/>
      <c r="H61" s="557"/>
      <c r="I61" s="557"/>
      <c r="J61" s="557"/>
      <c r="K61" s="557"/>
    </row>
    <row r="62" spans="1:12" ht="15">
      <c r="A62" s="438"/>
      <c r="B62" s="383"/>
      <c r="C62" s="383"/>
      <c r="D62" s="383"/>
      <c r="E62" s="383"/>
      <c r="F62" s="383"/>
      <c r="G62" s="383"/>
      <c r="H62" s="395"/>
      <c r="I62" s="395"/>
      <c r="J62" s="395"/>
      <c r="K62" s="395"/>
    </row>
    <row r="63" spans="1:12" ht="31.5" customHeight="1">
      <c r="A63" s="556" t="s">
        <v>308</v>
      </c>
      <c r="B63" s="557"/>
      <c r="C63" s="557"/>
      <c r="D63" s="557"/>
      <c r="E63" s="557"/>
      <c r="F63" s="557"/>
      <c r="G63" s="557"/>
      <c r="H63" s="557"/>
      <c r="I63" s="557"/>
      <c r="J63" s="557"/>
      <c r="K63" s="557"/>
    </row>
    <row r="64" spans="1:12" ht="15">
      <c r="A64" s="438"/>
      <c r="B64" s="383"/>
      <c r="C64" s="383"/>
      <c r="D64" s="383"/>
      <c r="E64" s="383"/>
      <c r="F64" s="383"/>
      <c r="G64" s="383"/>
      <c r="H64" s="395"/>
      <c r="I64" s="395"/>
      <c r="J64" s="395"/>
      <c r="K64" s="395"/>
    </row>
    <row r="65" spans="1:11" ht="15">
      <c r="A65" s="438"/>
      <c r="B65" s="383"/>
      <c r="C65" s="383"/>
      <c r="D65" s="383"/>
      <c r="E65" s="383"/>
      <c r="F65" s="383"/>
      <c r="G65" s="383"/>
      <c r="H65" s="395"/>
      <c r="I65" s="395"/>
      <c r="J65" s="395"/>
      <c r="K65" s="395"/>
    </row>
    <row r="66" spans="1:11" ht="15">
      <c r="A66" s="438"/>
      <c r="B66" s="383"/>
      <c r="C66" s="383"/>
      <c r="D66" s="383"/>
      <c r="E66" s="383"/>
      <c r="F66" s="383"/>
      <c r="G66" s="383"/>
      <c r="H66" s="395"/>
      <c r="I66" s="395"/>
      <c r="J66" s="395"/>
      <c r="K66" s="395"/>
    </row>
    <row r="67" spans="1:11" ht="15">
      <c r="A67" s="438"/>
      <c r="B67" s="383"/>
      <c r="C67" s="383"/>
      <c r="D67" s="383"/>
      <c r="E67" s="383"/>
      <c r="F67" s="383"/>
      <c r="G67" s="383"/>
      <c r="H67" s="395"/>
      <c r="I67" s="395"/>
      <c r="J67" s="395"/>
      <c r="K67" s="395"/>
    </row>
    <row r="68" spans="1:11" ht="15">
      <c r="A68" s="438"/>
      <c r="B68" s="383"/>
      <c r="C68" s="383"/>
      <c r="D68" s="383"/>
      <c r="E68" s="383"/>
      <c r="F68" s="383"/>
      <c r="G68" s="383"/>
      <c r="H68" s="395"/>
      <c r="I68" s="395"/>
      <c r="J68" s="395"/>
      <c r="K68" s="395"/>
    </row>
    <row r="69" spans="1:11" ht="15">
      <c r="A69" s="438"/>
      <c r="B69" s="383"/>
      <c r="C69" s="383"/>
      <c r="D69" s="383"/>
      <c r="E69" s="383"/>
      <c r="F69" s="383"/>
      <c r="G69" s="383"/>
      <c r="H69" s="395"/>
      <c r="I69" s="395"/>
      <c r="J69" s="395"/>
      <c r="K69" s="395"/>
    </row>
    <row r="70" spans="1:11" ht="15">
      <c r="A70" s="438"/>
      <c r="B70" s="383"/>
      <c r="C70" s="383"/>
      <c r="D70" s="383"/>
      <c r="E70" s="383"/>
      <c r="F70" s="383"/>
      <c r="G70" s="383"/>
      <c r="H70" s="395"/>
      <c r="I70" s="395"/>
      <c r="J70" s="395"/>
      <c r="K70" s="395"/>
    </row>
    <row r="71" spans="1:11" ht="15">
      <c r="A71" s="438"/>
      <c r="B71" s="395"/>
      <c r="C71" s="395"/>
      <c r="D71" s="395"/>
      <c r="E71" s="395"/>
      <c r="F71" s="395"/>
    </row>
    <row r="72" spans="1:11" ht="15">
      <c r="A72" s="438"/>
      <c r="B72" s="395"/>
      <c r="C72" s="395"/>
      <c r="D72" s="395"/>
      <c r="E72" s="395"/>
      <c r="F72" s="395"/>
    </row>
    <row r="73" spans="1:11" ht="15">
      <c r="A73" s="458"/>
      <c r="B73" s="395"/>
      <c r="C73" s="395"/>
      <c r="D73" s="395"/>
      <c r="E73" s="395"/>
      <c r="F73" s="395"/>
    </row>
  </sheetData>
  <mergeCells count="19">
    <mergeCell ref="B24:F24"/>
    <mergeCell ref="G24:K24"/>
    <mergeCell ref="A1:K1"/>
    <mergeCell ref="B5:K5"/>
    <mergeCell ref="B6:F6"/>
    <mergeCell ref="G6:K6"/>
    <mergeCell ref="B8:F8"/>
    <mergeCell ref="G8:K8"/>
    <mergeCell ref="B45:F45"/>
    <mergeCell ref="G45:K45"/>
    <mergeCell ref="A61:K61"/>
    <mergeCell ref="A63:K63"/>
    <mergeCell ref="B26:F26"/>
    <mergeCell ref="G26:K26"/>
    <mergeCell ref="B41:F41"/>
    <mergeCell ref="G41:K41"/>
    <mergeCell ref="B42:K42"/>
    <mergeCell ref="B43:F43"/>
    <mergeCell ref="G43:K43"/>
  </mergeCells>
  <printOptions horizontalCentered="1"/>
  <pageMargins left="0.4" right="0.4" top="0.4" bottom="0.5" header="0.3" footer="0.3"/>
  <pageSetup scale="55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zoomScale="75" zoomScaleNormal="75" workbookViewId="0">
      <selection sqref="A1:K1"/>
    </sheetView>
  </sheetViews>
  <sheetFormatPr defaultRowHeight="12.75"/>
  <cols>
    <col min="1" max="1" width="9.140625" style="391"/>
    <col min="2" max="11" width="17.28515625" style="391" customWidth="1"/>
    <col min="12" max="16384" width="9.140625" style="391"/>
  </cols>
  <sheetData>
    <row r="1" spans="1:11" s="460" customFormat="1" ht="29.25" customHeight="1">
      <c r="A1" s="544" t="s">
        <v>315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</row>
    <row r="2" spans="1:11" ht="9.75" customHeight="1">
      <c r="A2" s="441"/>
      <c r="B2" s="441"/>
      <c r="C2" s="441"/>
      <c r="D2" s="441"/>
      <c r="E2" s="441"/>
      <c r="F2" s="441"/>
    </row>
    <row r="3" spans="1:11" ht="23.25" customHeight="1">
      <c r="A3" s="436" t="s">
        <v>58</v>
      </c>
      <c r="B3" s="385">
        <v>2013</v>
      </c>
      <c r="C3" s="385">
        <v>2014</v>
      </c>
      <c r="D3" s="385">
        <v>2015</v>
      </c>
      <c r="E3" s="385">
        <v>2016</v>
      </c>
      <c r="F3" s="386">
        <v>2017</v>
      </c>
      <c r="G3" s="385">
        <v>2013</v>
      </c>
      <c r="H3" s="385">
        <v>2014</v>
      </c>
      <c r="I3" s="385">
        <v>2015</v>
      </c>
      <c r="J3" s="385">
        <v>2016</v>
      </c>
      <c r="K3" s="385">
        <v>2017</v>
      </c>
    </row>
    <row r="4" spans="1:11" s="481" customFormat="1" ht="9" customHeight="1">
      <c r="A4" s="479"/>
      <c r="B4" s="480"/>
      <c r="C4" s="480"/>
      <c r="D4" s="480"/>
      <c r="E4" s="480"/>
      <c r="F4" s="480"/>
      <c r="G4" s="480"/>
      <c r="H4" s="480"/>
      <c r="I4" s="480"/>
      <c r="J4" s="480"/>
      <c r="K4" s="480"/>
    </row>
    <row r="5" spans="1:11" s="462" customFormat="1" ht="19.5" customHeight="1">
      <c r="A5" s="440"/>
      <c r="B5" s="553" t="s">
        <v>309</v>
      </c>
      <c r="C5" s="553"/>
      <c r="D5" s="553"/>
      <c r="E5" s="553"/>
      <c r="F5" s="553"/>
      <c r="G5" s="553" t="s">
        <v>310</v>
      </c>
      <c r="H5" s="553"/>
      <c r="I5" s="553"/>
      <c r="J5" s="553"/>
      <c r="K5" s="553"/>
    </row>
    <row r="6" spans="1:11" ht="5.25" customHeight="1">
      <c r="A6" s="482"/>
      <c r="B6" s="435"/>
      <c r="C6" s="435"/>
      <c r="D6" s="435"/>
      <c r="E6" s="435"/>
      <c r="F6" s="435"/>
      <c r="G6" s="435"/>
      <c r="H6" s="435"/>
      <c r="I6" s="435"/>
      <c r="J6" s="435"/>
      <c r="K6" s="435"/>
    </row>
    <row r="7" spans="1:11" s="394" customFormat="1" ht="17.25" customHeight="1">
      <c r="A7" s="482"/>
      <c r="B7" s="554" t="s">
        <v>64</v>
      </c>
      <c r="C7" s="554"/>
      <c r="D7" s="554"/>
      <c r="E7" s="554"/>
      <c r="F7" s="554"/>
      <c r="G7" s="567" t="s">
        <v>64</v>
      </c>
      <c r="H7" s="554"/>
      <c r="I7" s="554"/>
      <c r="J7" s="554"/>
      <c r="K7" s="554"/>
    </row>
    <row r="8" spans="1:11" ht="9" customHeight="1">
      <c r="A8" s="482"/>
      <c r="B8" s="483"/>
      <c r="C8" s="483"/>
      <c r="D8" s="483"/>
      <c r="E8" s="483"/>
      <c r="F8" s="483"/>
      <c r="G8" s="484"/>
      <c r="H8" s="483"/>
      <c r="I8" s="483"/>
      <c r="J8" s="483"/>
      <c r="K8" s="483"/>
    </row>
    <row r="9" spans="1:11" ht="18" customHeight="1">
      <c r="A9" s="482" t="s">
        <v>143</v>
      </c>
      <c r="B9" s="400">
        <v>21370557</v>
      </c>
      <c r="C9" s="400">
        <v>22745554</v>
      </c>
      <c r="D9" s="400">
        <v>23685777</v>
      </c>
      <c r="E9" s="400">
        <v>23752182</v>
      </c>
      <c r="F9" s="401">
        <v>21841378</v>
      </c>
      <c r="G9" s="400">
        <v>31639473</v>
      </c>
      <c r="H9" s="400">
        <v>35882307</v>
      </c>
      <c r="I9" s="400">
        <v>31954824</v>
      </c>
      <c r="J9" s="400">
        <v>32151190</v>
      </c>
      <c r="K9" s="400">
        <v>32235468</v>
      </c>
    </row>
    <row r="10" spans="1:11" ht="18" customHeight="1">
      <c r="A10" s="482" t="s">
        <v>281</v>
      </c>
      <c r="B10" s="400">
        <v>22064582</v>
      </c>
      <c r="C10" s="400">
        <v>19160833</v>
      </c>
      <c r="D10" s="400">
        <v>20771343</v>
      </c>
      <c r="E10" s="400">
        <v>29892381</v>
      </c>
      <c r="F10" s="401">
        <v>21408230</v>
      </c>
      <c r="G10" s="400">
        <v>25551287</v>
      </c>
      <c r="H10" s="400">
        <v>30996426</v>
      </c>
      <c r="I10" s="400">
        <v>29931741</v>
      </c>
      <c r="J10" s="400">
        <v>22119702</v>
      </c>
      <c r="K10" s="400">
        <v>29144134</v>
      </c>
    </row>
    <row r="11" spans="1:11" ht="18" customHeight="1">
      <c r="A11" s="482" t="s">
        <v>282</v>
      </c>
      <c r="B11" s="400">
        <v>22761531</v>
      </c>
      <c r="C11" s="400">
        <v>21888879</v>
      </c>
      <c r="D11" s="400">
        <v>26383609</v>
      </c>
      <c r="E11" s="400">
        <v>27948040</v>
      </c>
      <c r="F11" s="401">
        <v>23708409</v>
      </c>
      <c r="G11" s="400">
        <v>28786583</v>
      </c>
      <c r="H11" s="400">
        <v>33859319</v>
      </c>
      <c r="I11" s="400">
        <v>29777585</v>
      </c>
      <c r="J11" s="400">
        <v>28587361</v>
      </c>
      <c r="K11" s="400">
        <v>29415578</v>
      </c>
    </row>
    <row r="12" spans="1:11" ht="18" customHeight="1">
      <c r="A12" s="482" t="s">
        <v>283</v>
      </c>
      <c r="B12" s="400">
        <v>22063897</v>
      </c>
      <c r="C12" s="400">
        <v>19675802</v>
      </c>
      <c r="D12" s="400">
        <v>25300830</v>
      </c>
      <c r="E12" s="400">
        <v>21034918</v>
      </c>
      <c r="F12" s="401">
        <v>21434697</v>
      </c>
      <c r="G12" s="400">
        <v>30356863</v>
      </c>
      <c r="H12" s="400">
        <v>35181458</v>
      </c>
      <c r="I12" s="400">
        <v>30981178</v>
      </c>
      <c r="J12" s="400">
        <v>30151806</v>
      </c>
      <c r="K12" s="400">
        <v>29808031</v>
      </c>
    </row>
    <row r="13" spans="1:11" ht="18" customHeight="1">
      <c r="A13" s="482" t="s">
        <v>70</v>
      </c>
      <c r="B13" s="400">
        <v>21948971</v>
      </c>
      <c r="C13" s="400">
        <v>24263380</v>
      </c>
      <c r="D13" s="400">
        <v>26383543</v>
      </c>
      <c r="E13" s="400">
        <v>25367006</v>
      </c>
      <c r="F13" s="401">
        <v>25074045</v>
      </c>
      <c r="G13" s="400">
        <v>30283458</v>
      </c>
      <c r="H13" s="400">
        <v>30510360</v>
      </c>
      <c r="I13" s="400">
        <v>30373398</v>
      </c>
      <c r="J13" s="400">
        <v>28365534</v>
      </c>
      <c r="K13" s="400">
        <v>30928640</v>
      </c>
    </row>
    <row r="14" spans="1:11" ht="18" customHeight="1">
      <c r="A14" s="482" t="s">
        <v>284</v>
      </c>
      <c r="B14" s="400">
        <v>22492849</v>
      </c>
      <c r="C14" s="400">
        <v>22384426</v>
      </c>
      <c r="D14" s="400">
        <v>22391023</v>
      </c>
      <c r="E14" s="400">
        <v>25742687</v>
      </c>
      <c r="F14" s="401">
        <v>24506331</v>
      </c>
      <c r="G14" s="400">
        <v>28496640</v>
      </c>
      <c r="H14" s="400">
        <v>30680061</v>
      </c>
      <c r="I14" s="400">
        <v>32242652</v>
      </c>
      <c r="J14" s="400">
        <v>27548350</v>
      </c>
      <c r="K14" s="400">
        <v>27129678</v>
      </c>
    </row>
    <row r="15" spans="1:11" ht="18" customHeight="1">
      <c r="A15" s="482" t="s">
        <v>286</v>
      </c>
      <c r="B15" s="400">
        <v>19254655</v>
      </c>
      <c r="C15" s="400">
        <v>22661583</v>
      </c>
      <c r="D15" s="400">
        <v>23583346</v>
      </c>
      <c r="E15" s="400">
        <v>26293761</v>
      </c>
      <c r="F15" s="401">
        <v>23313468</v>
      </c>
      <c r="G15" s="400">
        <v>31231234</v>
      </c>
      <c r="H15" s="400">
        <v>30745957</v>
      </c>
      <c r="I15" s="400">
        <v>31278361</v>
      </c>
      <c r="J15" s="400">
        <v>27233432</v>
      </c>
      <c r="K15" s="400">
        <v>29757416</v>
      </c>
    </row>
    <row r="16" spans="1:11" ht="18" customHeight="1">
      <c r="A16" s="482" t="s">
        <v>150</v>
      </c>
      <c r="B16" s="400">
        <v>22865001</v>
      </c>
      <c r="C16" s="400">
        <v>23976201</v>
      </c>
      <c r="D16" s="400">
        <v>26985988</v>
      </c>
      <c r="E16" s="400">
        <v>25341115</v>
      </c>
      <c r="F16" s="401">
        <v>23689848</v>
      </c>
      <c r="G16" s="400">
        <v>29691417</v>
      </c>
      <c r="H16" s="400">
        <v>28589908</v>
      </c>
      <c r="I16" s="400">
        <v>27288331</v>
      </c>
      <c r="J16" s="400">
        <v>30290267</v>
      </c>
      <c r="K16" s="400">
        <v>30880589</v>
      </c>
    </row>
    <row r="17" spans="1:11" ht="18" customHeight="1">
      <c r="A17" s="482" t="s">
        <v>288</v>
      </c>
      <c r="B17" s="400">
        <v>24560990</v>
      </c>
      <c r="C17" s="400">
        <v>24102774</v>
      </c>
      <c r="D17" s="400">
        <v>24576477</v>
      </c>
      <c r="E17" s="400">
        <v>25253477</v>
      </c>
      <c r="F17" s="401">
        <v>19438414</v>
      </c>
      <c r="G17" s="400">
        <v>24412903</v>
      </c>
      <c r="H17" s="400">
        <v>28334057</v>
      </c>
      <c r="I17" s="400">
        <v>28035484</v>
      </c>
      <c r="J17" s="400">
        <v>27935836</v>
      </c>
      <c r="K17" s="400">
        <v>29716322</v>
      </c>
    </row>
    <row r="18" spans="1:11" ht="18" customHeight="1">
      <c r="A18" s="482" t="s">
        <v>152</v>
      </c>
      <c r="B18" s="400">
        <v>23191599</v>
      </c>
      <c r="C18" s="400">
        <v>22700628</v>
      </c>
      <c r="D18" s="400">
        <v>26366536</v>
      </c>
      <c r="E18" s="400">
        <v>26171686</v>
      </c>
      <c r="F18" s="401">
        <v>24368725</v>
      </c>
      <c r="G18" s="400">
        <v>28500076</v>
      </c>
      <c r="H18" s="400">
        <v>32061830</v>
      </c>
      <c r="I18" s="400">
        <v>27011855</v>
      </c>
      <c r="J18" s="400">
        <v>27850789</v>
      </c>
      <c r="K18" s="400">
        <v>28148167</v>
      </c>
    </row>
    <row r="19" spans="1:11" ht="18" customHeight="1">
      <c r="A19" s="482" t="s">
        <v>153</v>
      </c>
      <c r="B19" s="400">
        <v>21176596</v>
      </c>
      <c r="C19" s="400">
        <v>25329639</v>
      </c>
      <c r="D19" s="400">
        <v>23454887</v>
      </c>
      <c r="E19" s="400">
        <v>24977061</v>
      </c>
      <c r="F19" s="401">
        <v>23951349</v>
      </c>
      <c r="G19" s="400">
        <v>28667095</v>
      </c>
      <c r="H19" s="400">
        <v>27056195</v>
      </c>
      <c r="I19" s="400">
        <v>28484840</v>
      </c>
      <c r="J19" s="400">
        <v>28234013</v>
      </c>
      <c r="K19" s="400">
        <v>26672146</v>
      </c>
    </row>
    <row r="20" spans="1:11" ht="18" customHeight="1">
      <c r="A20" s="482" t="s">
        <v>290</v>
      </c>
      <c r="B20" s="400">
        <v>22367118</v>
      </c>
      <c r="C20" s="400">
        <v>22350973</v>
      </c>
      <c r="D20" s="400">
        <v>23596838</v>
      </c>
      <c r="E20" s="400">
        <v>23767329</v>
      </c>
      <c r="F20" s="401">
        <v>24425611</v>
      </c>
      <c r="G20" s="400">
        <v>33219687</v>
      </c>
      <c r="H20" s="400">
        <v>31928754</v>
      </c>
      <c r="I20" s="400">
        <v>31911885</v>
      </c>
      <c r="J20" s="400">
        <v>33594820</v>
      </c>
      <c r="K20" s="400">
        <v>31682139</v>
      </c>
    </row>
    <row r="21" spans="1:11" ht="18" customHeight="1">
      <c r="A21" s="485" t="s">
        <v>63</v>
      </c>
      <c r="B21" s="447">
        <v>266118346</v>
      </c>
      <c r="C21" s="447">
        <v>271240672</v>
      </c>
      <c r="D21" s="447">
        <v>293480197</v>
      </c>
      <c r="E21" s="447">
        <v>305541643</v>
      </c>
      <c r="F21" s="448">
        <v>277160505</v>
      </c>
      <c r="G21" s="447">
        <v>350836716</v>
      </c>
      <c r="H21" s="447">
        <v>375826632</v>
      </c>
      <c r="I21" s="447">
        <v>359272134</v>
      </c>
      <c r="J21" s="447">
        <v>344063100</v>
      </c>
      <c r="K21" s="447">
        <v>355518308</v>
      </c>
    </row>
    <row r="22" spans="1:11" s="395" customFormat="1" ht="17.25" customHeight="1">
      <c r="A22" s="486"/>
      <c r="B22" s="451"/>
      <c r="C22" s="451"/>
      <c r="D22" s="451"/>
      <c r="E22" s="451"/>
      <c r="F22" s="451"/>
      <c r="G22" s="466"/>
      <c r="H22" s="455"/>
      <c r="I22" s="455"/>
      <c r="J22" s="455"/>
      <c r="K22" s="455"/>
    </row>
    <row r="23" spans="1:11" s="462" customFormat="1" ht="20.25" customHeight="1">
      <c r="A23" s="440"/>
      <c r="B23" s="545" t="s">
        <v>311</v>
      </c>
      <c r="C23" s="545"/>
      <c r="D23" s="545"/>
      <c r="E23" s="545"/>
      <c r="F23" s="546"/>
      <c r="G23" s="545" t="s">
        <v>312</v>
      </c>
      <c r="H23" s="545"/>
      <c r="I23" s="545"/>
      <c r="J23" s="545"/>
      <c r="K23" s="545"/>
    </row>
    <row r="24" spans="1:11" ht="5.25" customHeight="1">
      <c r="A24" s="482"/>
      <c r="B24" s="392"/>
      <c r="C24" s="392"/>
      <c r="D24" s="392"/>
      <c r="E24" s="392"/>
      <c r="F24" s="392"/>
      <c r="G24" s="487"/>
      <c r="H24" s="392"/>
      <c r="I24" s="392"/>
      <c r="J24" s="392"/>
      <c r="K24" s="392"/>
    </row>
    <row r="25" spans="1:11" s="394" customFormat="1" ht="16.5" customHeight="1">
      <c r="A25" s="482"/>
      <c r="B25" s="547" t="s">
        <v>64</v>
      </c>
      <c r="C25" s="547"/>
      <c r="D25" s="547"/>
      <c r="E25" s="547"/>
      <c r="F25" s="547"/>
      <c r="G25" s="558" t="s">
        <v>64</v>
      </c>
      <c r="H25" s="547"/>
      <c r="I25" s="547"/>
      <c r="J25" s="547"/>
      <c r="K25" s="547"/>
    </row>
    <row r="26" spans="1:11" ht="9" customHeight="1">
      <c r="A26" s="482"/>
      <c r="B26" s="398"/>
      <c r="C26" s="398"/>
      <c r="D26" s="398"/>
      <c r="E26" s="398"/>
      <c r="F26" s="398"/>
      <c r="G26" s="468"/>
      <c r="H26" s="398"/>
      <c r="I26" s="398"/>
      <c r="J26" s="398"/>
      <c r="K26" s="398"/>
    </row>
    <row r="27" spans="1:11" ht="18" customHeight="1">
      <c r="A27" s="482" t="s">
        <v>143</v>
      </c>
      <c r="B27" s="400">
        <v>112600510</v>
      </c>
      <c r="C27" s="400">
        <v>118810728</v>
      </c>
      <c r="D27" s="400">
        <v>125732750</v>
      </c>
      <c r="E27" s="400">
        <v>128613570</v>
      </c>
      <c r="F27" s="401">
        <v>125107103</v>
      </c>
      <c r="G27" s="400">
        <v>10562035</v>
      </c>
      <c r="H27" s="400">
        <v>10750609</v>
      </c>
      <c r="I27" s="400">
        <v>10387987</v>
      </c>
      <c r="J27" s="400">
        <v>9496038</v>
      </c>
      <c r="K27" s="400">
        <v>10616672</v>
      </c>
    </row>
    <row r="28" spans="1:11" ht="18" customHeight="1">
      <c r="A28" s="482" t="s">
        <v>281</v>
      </c>
      <c r="B28" s="400">
        <v>98818845</v>
      </c>
      <c r="C28" s="400">
        <v>111573447</v>
      </c>
      <c r="D28" s="400">
        <v>111730993</v>
      </c>
      <c r="E28" s="400">
        <v>118569256</v>
      </c>
      <c r="F28" s="401">
        <v>111573157</v>
      </c>
      <c r="G28" s="400">
        <v>9538227</v>
      </c>
      <c r="H28" s="400">
        <v>8850749</v>
      </c>
      <c r="I28" s="400">
        <v>9942690</v>
      </c>
      <c r="J28" s="400">
        <v>10447124</v>
      </c>
      <c r="K28" s="400">
        <v>10307814</v>
      </c>
    </row>
    <row r="29" spans="1:11" ht="18" customHeight="1">
      <c r="A29" s="482" t="s">
        <v>282</v>
      </c>
      <c r="B29" s="400">
        <v>111341409</v>
      </c>
      <c r="C29" s="400">
        <v>119862223</v>
      </c>
      <c r="D29" s="400">
        <v>122371835</v>
      </c>
      <c r="E29" s="400">
        <v>128639415</v>
      </c>
      <c r="F29" s="401">
        <v>128713042</v>
      </c>
      <c r="G29" s="400">
        <v>8979658</v>
      </c>
      <c r="H29" s="400">
        <v>11973461</v>
      </c>
      <c r="I29" s="400">
        <v>11099114</v>
      </c>
      <c r="J29" s="400">
        <v>10838792</v>
      </c>
      <c r="K29" s="400">
        <v>12878839</v>
      </c>
    </row>
    <row r="30" spans="1:11" ht="18" customHeight="1">
      <c r="A30" s="482" t="s">
        <v>283</v>
      </c>
      <c r="B30" s="400">
        <v>109835816</v>
      </c>
      <c r="C30" s="400">
        <v>123214449</v>
      </c>
      <c r="D30" s="400">
        <v>119869971</v>
      </c>
      <c r="E30" s="400">
        <v>119384082</v>
      </c>
      <c r="F30" s="401">
        <v>124452683</v>
      </c>
      <c r="G30" s="400">
        <v>10144482</v>
      </c>
      <c r="H30" s="400">
        <v>9860633</v>
      </c>
      <c r="I30" s="400">
        <v>10159550</v>
      </c>
      <c r="J30" s="400">
        <v>9376809</v>
      </c>
      <c r="K30" s="400">
        <v>11251940</v>
      </c>
    </row>
    <row r="31" spans="1:11" ht="18" customHeight="1">
      <c r="A31" s="482" t="s">
        <v>70</v>
      </c>
      <c r="B31" s="400">
        <v>115725306</v>
      </c>
      <c r="C31" s="400">
        <v>123968073</v>
      </c>
      <c r="D31" s="400">
        <v>124956034</v>
      </c>
      <c r="E31" s="400">
        <v>129100766</v>
      </c>
      <c r="F31" s="401">
        <v>130084974</v>
      </c>
      <c r="G31" s="400">
        <v>10087187</v>
      </c>
      <c r="H31" s="400">
        <v>11032457</v>
      </c>
      <c r="I31" s="400">
        <v>10243687</v>
      </c>
      <c r="J31" s="400">
        <v>10266128</v>
      </c>
      <c r="K31" s="400">
        <v>11371259</v>
      </c>
    </row>
    <row r="32" spans="1:11" ht="18" customHeight="1">
      <c r="A32" s="482" t="s">
        <v>284</v>
      </c>
      <c r="B32" s="400">
        <v>113836150</v>
      </c>
      <c r="C32" s="400">
        <v>116543712</v>
      </c>
      <c r="D32" s="400">
        <v>117554838</v>
      </c>
      <c r="E32" s="400">
        <v>122209058</v>
      </c>
      <c r="F32" s="401">
        <v>121275674</v>
      </c>
      <c r="G32" s="400">
        <v>9484144</v>
      </c>
      <c r="H32" s="400">
        <v>11172173</v>
      </c>
      <c r="I32" s="400">
        <v>10223130</v>
      </c>
      <c r="J32" s="400">
        <v>10835152</v>
      </c>
      <c r="K32" s="400">
        <v>11527602</v>
      </c>
    </row>
    <row r="33" spans="1:11" ht="18" customHeight="1">
      <c r="A33" s="482" t="s">
        <v>286</v>
      </c>
      <c r="B33" s="400">
        <v>110138133</v>
      </c>
      <c r="C33" s="400">
        <v>119640258</v>
      </c>
      <c r="D33" s="400">
        <v>121994714</v>
      </c>
      <c r="E33" s="400">
        <v>126735410</v>
      </c>
      <c r="F33" s="401">
        <v>124980075</v>
      </c>
      <c r="G33" s="400">
        <v>10173491</v>
      </c>
      <c r="H33" s="400">
        <v>11849602</v>
      </c>
      <c r="I33" s="400">
        <v>9898647</v>
      </c>
      <c r="J33" s="400">
        <v>10186710</v>
      </c>
      <c r="K33" s="400">
        <v>11191470</v>
      </c>
    </row>
    <row r="34" spans="1:11" ht="18" customHeight="1">
      <c r="A34" s="482" t="s">
        <v>150</v>
      </c>
      <c r="B34" s="400">
        <v>110027196</v>
      </c>
      <c r="C34" s="400">
        <v>115563597</v>
      </c>
      <c r="D34" s="400">
        <v>108267540</v>
      </c>
      <c r="E34" s="400">
        <v>119181672</v>
      </c>
      <c r="F34" s="401">
        <v>120534606</v>
      </c>
      <c r="G34" s="400">
        <v>10826910</v>
      </c>
      <c r="H34" s="400">
        <v>11851768</v>
      </c>
      <c r="I34" s="400">
        <v>10013256</v>
      </c>
      <c r="J34" s="400">
        <v>10563092</v>
      </c>
      <c r="K34" s="400">
        <v>11891216</v>
      </c>
    </row>
    <row r="35" spans="1:11" ht="18" customHeight="1">
      <c r="A35" s="482" t="s">
        <v>288</v>
      </c>
      <c r="B35" s="400">
        <v>106101540</v>
      </c>
      <c r="C35" s="400">
        <v>116298051</v>
      </c>
      <c r="D35" s="400">
        <v>110257598</v>
      </c>
      <c r="E35" s="400">
        <v>118325162</v>
      </c>
      <c r="F35" s="401">
        <v>112836824</v>
      </c>
      <c r="G35" s="400">
        <v>10751665</v>
      </c>
      <c r="H35" s="400">
        <v>10965601</v>
      </c>
      <c r="I35" s="400">
        <v>10228323</v>
      </c>
      <c r="J35" s="400">
        <v>11116114</v>
      </c>
      <c r="K35" s="400">
        <v>10289624</v>
      </c>
    </row>
    <row r="36" spans="1:11" ht="18" customHeight="1">
      <c r="A36" s="482" t="s">
        <v>152</v>
      </c>
      <c r="B36" s="400">
        <v>115200265</v>
      </c>
      <c r="C36" s="400">
        <v>124251711</v>
      </c>
      <c r="D36" s="400">
        <v>115675147</v>
      </c>
      <c r="E36" s="400">
        <v>125146408</v>
      </c>
      <c r="F36" s="401">
        <v>121102610</v>
      </c>
      <c r="G36" s="400">
        <v>10933838</v>
      </c>
      <c r="H36" s="400">
        <v>11957629</v>
      </c>
      <c r="I36" s="400">
        <v>9744720</v>
      </c>
      <c r="J36" s="400">
        <v>10543793</v>
      </c>
      <c r="K36" s="400">
        <v>12818684</v>
      </c>
    </row>
    <row r="37" spans="1:11" ht="18" customHeight="1">
      <c r="A37" s="482" t="s">
        <v>153</v>
      </c>
      <c r="B37" s="400">
        <v>117654678</v>
      </c>
      <c r="C37" s="400">
        <v>122543843</v>
      </c>
      <c r="D37" s="400">
        <v>118268807</v>
      </c>
      <c r="E37" s="400">
        <v>125233826</v>
      </c>
      <c r="F37" s="401">
        <v>125114166</v>
      </c>
      <c r="G37" s="400">
        <v>10213126</v>
      </c>
      <c r="H37" s="400">
        <v>9791715</v>
      </c>
      <c r="I37" s="400">
        <v>9777453</v>
      </c>
      <c r="J37" s="400">
        <v>11146622</v>
      </c>
      <c r="K37" s="400">
        <v>11394677</v>
      </c>
    </row>
    <row r="38" spans="1:11" ht="18" customHeight="1">
      <c r="A38" s="482" t="s">
        <v>290</v>
      </c>
      <c r="B38" s="400">
        <v>119853455</v>
      </c>
      <c r="C38" s="400">
        <v>129530725</v>
      </c>
      <c r="D38" s="400">
        <v>130139962</v>
      </c>
      <c r="E38" s="400">
        <v>130476889</v>
      </c>
      <c r="F38" s="401">
        <v>125943905</v>
      </c>
      <c r="G38" s="400">
        <v>9686993</v>
      </c>
      <c r="H38" s="400">
        <v>10452331</v>
      </c>
      <c r="I38" s="400">
        <v>10088675</v>
      </c>
      <c r="J38" s="400">
        <v>10240093</v>
      </c>
      <c r="K38" s="400">
        <v>10357475</v>
      </c>
    </row>
    <row r="39" spans="1:11" ht="18" customHeight="1">
      <c r="A39" s="446" t="s">
        <v>63</v>
      </c>
      <c r="B39" s="447">
        <v>1341133303</v>
      </c>
      <c r="C39" s="447">
        <v>1441800817</v>
      </c>
      <c r="D39" s="447">
        <v>1426820189</v>
      </c>
      <c r="E39" s="447">
        <v>1491615514</v>
      </c>
      <c r="F39" s="448">
        <v>1471718819</v>
      </c>
      <c r="G39" s="447">
        <v>121381756</v>
      </c>
      <c r="H39" s="447">
        <v>130508728</v>
      </c>
      <c r="I39" s="447">
        <v>121807232</v>
      </c>
      <c r="J39" s="447">
        <v>125056467</v>
      </c>
      <c r="K39" s="447">
        <v>135897272</v>
      </c>
    </row>
    <row r="40" spans="1:11" s="395" customFormat="1" ht="17.25" customHeight="1">
      <c r="A40" s="486"/>
      <c r="B40" s="451"/>
      <c r="C40" s="451"/>
      <c r="D40" s="451"/>
      <c r="E40" s="451"/>
      <c r="F40" s="451"/>
      <c r="G40" s="466"/>
      <c r="H40" s="455"/>
      <c r="I40" s="455"/>
      <c r="J40" s="455"/>
      <c r="K40" s="455"/>
    </row>
    <row r="41" spans="1:11" s="462" customFormat="1" ht="21.75" customHeight="1">
      <c r="B41" s="545" t="s">
        <v>313</v>
      </c>
      <c r="C41" s="545"/>
      <c r="D41" s="545"/>
      <c r="E41" s="545"/>
      <c r="F41" s="546"/>
      <c r="G41" s="545" t="s">
        <v>314</v>
      </c>
      <c r="H41" s="545"/>
      <c r="I41" s="545"/>
      <c r="J41" s="545"/>
      <c r="K41" s="545"/>
    </row>
    <row r="42" spans="1:11" ht="5.25" customHeight="1">
      <c r="A42" s="482"/>
      <c r="B42" s="392"/>
      <c r="C42" s="392"/>
      <c r="D42" s="392"/>
      <c r="E42" s="392"/>
      <c r="F42" s="392"/>
      <c r="G42" s="487"/>
      <c r="H42" s="392"/>
      <c r="I42" s="392"/>
      <c r="J42" s="392"/>
      <c r="K42" s="392"/>
    </row>
    <row r="43" spans="1:11" s="394" customFormat="1" ht="17.25" customHeight="1">
      <c r="A43" s="482"/>
      <c r="B43" s="547" t="s">
        <v>64</v>
      </c>
      <c r="C43" s="547"/>
      <c r="D43" s="547"/>
      <c r="E43" s="547"/>
      <c r="F43" s="547"/>
      <c r="G43" s="558" t="s">
        <v>64</v>
      </c>
      <c r="H43" s="547"/>
      <c r="I43" s="547"/>
      <c r="J43" s="547"/>
      <c r="K43" s="547"/>
    </row>
    <row r="44" spans="1:11" ht="9" customHeight="1">
      <c r="A44" s="482"/>
      <c r="B44" s="398"/>
      <c r="C44" s="398"/>
      <c r="D44" s="398"/>
      <c r="E44" s="398"/>
      <c r="F44" s="398"/>
      <c r="G44" s="468"/>
      <c r="H44" s="398"/>
      <c r="I44" s="398"/>
      <c r="J44" s="398"/>
      <c r="K44" s="398"/>
    </row>
    <row r="45" spans="1:11" ht="18" customHeight="1">
      <c r="A45" s="482" t="s">
        <v>143</v>
      </c>
      <c r="B45" s="488">
        <v>18833550</v>
      </c>
      <c r="C45" s="488">
        <v>19862523</v>
      </c>
      <c r="D45" s="488">
        <v>18292714</v>
      </c>
      <c r="E45" s="488">
        <v>21122511</v>
      </c>
      <c r="F45" s="489">
        <v>21195711</v>
      </c>
      <c r="G45" s="400">
        <v>195006125</v>
      </c>
      <c r="H45" s="400">
        <v>208051721</v>
      </c>
      <c r="I45" s="400">
        <v>210054052</v>
      </c>
      <c r="J45" s="400">
        <v>215135491</v>
      </c>
      <c r="K45" s="400">
        <v>210996332</v>
      </c>
    </row>
    <row r="46" spans="1:11" ht="18" customHeight="1">
      <c r="A46" s="482" t="s">
        <v>281</v>
      </c>
      <c r="B46" s="488">
        <v>19203756</v>
      </c>
      <c r="C46" s="488">
        <v>17555335</v>
      </c>
      <c r="D46" s="488">
        <v>17868038</v>
      </c>
      <c r="E46" s="488">
        <v>18143753</v>
      </c>
      <c r="F46" s="489">
        <v>19657167</v>
      </c>
      <c r="G46" s="400">
        <v>175176697</v>
      </c>
      <c r="H46" s="400">
        <v>188136790</v>
      </c>
      <c r="I46" s="400">
        <v>190244805</v>
      </c>
      <c r="J46" s="400">
        <v>199172216</v>
      </c>
      <c r="K46" s="400">
        <v>192090502</v>
      </c>
    </row>
    <row r="47" spans="1:11" ht="18" customHeight="1">
      <c r="A47" s="482" t="s">
        <v>282</v>
      </c>
      <c r="B47" s="488">
        <v>19433611</v>
      </c>
      <c r="C47" s="488">
        <v>21445462</v>
      </c>
      <c r="D47" s="488">
        <v>22321640</v>
      </c>
      <c r="E47" s="488">
        <v>18924088</v>
      </c>
      <c r="F47" s="489">
        <v>21840801</v>
      </c>
      <c r="G47" s="400">
        <v>191302792</v>
      </c>
      <c r="H47" s="400">
        <v>209029344</v>
      </c>
      <c r="I47" s="400">
        <v>211953783</v>
      </c>
      <c r="J47" s="400">
        <v>214937696</v>
      </c>
      <c r="K47" s="400">
        <v>216556669</v>
      </c>
    </row>
    <row r="48" spans="1:11" ht="18" customHeight="1">
      <c r="A48" s="482" t="s">
        <v>283</v>
      </c>
      <c r="B48" s="488">
        <v>19268595</v>
      </c>
      <c r="C48" s="488">
        <v>18526776</v>
      </c>
      <c r="D48" s="488">
        <v>18243648</v>
      </c>
      <c r="E48" s="488">
        <v>21590528</v>
      </c>
      <c r="F48" s="489">
        <v>23515076</v>
      </c>
      <c r="G48" s="400">
        <v>191669653</v>
      </c>
      <c r="H48" s="400">
        <v>206459118</v>
      </c>
      <c r="I48" s="400">
        <v>204555177</v>
      </c>
      <c r="J48" s="400">
        <v>201538143</v>
      </c>
      <c r="K48" s="400">
        <v>210462427</v>
      </c>
    </row>
    <row r="49" spans="1:11" ht="18" customHeight="1">
      <c r="A49" s="482" t="s">
        <v>70</v>
      </c>
      <c r="B49" s="488">
        <v>20473048</v>
      </c>
      <c r="C49" s="488">
        <v>18099198</v>
      </c>
      <c r="D49" s="488">
        <v>20426179</v>
      </c>
      <c r="E49" s="488">
        <v>20551640</v>
      </c>
      <c r="F49" s="489">
        <v>22159291</v>
      </c>
      <c r="G49" s="400">
        <v>198517970</v>
      </c>
      <c r="H49" s="400">
        <v>207873468</v>
      </c>
      <c r="I49" s="400">
        <v>212382841</v>
      </c>
      <c r="J49" s="400">
        <v>213651074</v>
      </c>
      <c r="K49" s="400">
        <v>219618209</v>
      </c>
    </row>
    <row r="50" spans="1:11" ht="18" customHeight="1">
      <c r="A50" s="482" t="s">
        <v>284</v>
      </c>
      <c r="B50" s="488">
        <v>20911756</v>
      </c>
      <c r="C50" s="488">
        <v>18382062</v>
      </c>
      <c r="D50" s="488">
        <v>20417552</v>
      </c>
      <c r="E50" s="488">
        <v>21253161</v>
      </c>
      <c r="F50" s="489">
        <v>22754591</v>
      </c>
      <c r="G50" s="400">
        <v>195221539</v>
      </c>
      <c r="H50" s="400">
        <v>199162434</v>
      </c>
      <c r="I50" s="400">
        <v>202829195</v>
      </c>
      <c r="J50" s="400">
        <v>207588408</v>
      </c>
      <c r="K50" s="400">
        <v>207193876</v>
      </c>
    </row>
    <row r="51" spans="1:11" ht="18" customHeight="1">
      <c r="A51" s="482" t="s">
        <v>286</v>
      </c>
      <c r="B51" s="488">
        <v>17890865</v>
      </c>
      <c r="C51" s="488">
        <v>17790738</v>
      </c>
      <c r="D51" s="488">
        <v>18272848</v>
      </c>
      <c r="E51" s="488">
        <v>23183757</v>
      </c>
      <c r="F51" s="489">
        <v>23817270</v>
      </c>
      <c r="G51" s="400">
        <v>188688378</v>
      </c>
      <c r="H51" s="400">
        <v>202688138</v>
      </c>
      <c r="I51" s="400">
        <v>205027916</v>
      </c>
      <c r="J51" s="400">
        <v>213633070</v>
      </c>
      <c r="K51" s="400">
        <v>213059699</v>
      </c>
    </row>
    <row r="52" spans="1:11" ht="18" customHeight="1">
      <c r="A52" s="482" t="s">
        <v>150</v>
      </c>
      <c r="B52" s="488">
        <v>17932307</v>
      </c>
      <c r="C52" s="488">
        <v>17306806</v>
      </c>
      <c r="D52" s="488">
        <v>18334075</v>
      </c>
      <c r="E52" s="488">
        <v>20222216</v>
      </c>
      <c r="F52" s="489">
        <v>21694556</v>
      </c>
      <c r="G52" s="400">
        <v>191342831</v>
      </c>
      <c r="H52" s="400">
        <v>197288280</v>
      </c>
      <c r="I52" s="400">
        <v>190889190</v>
      </c>
      <c r="J52" s="400">
        <v>205598362</v>
      </c>
      <c r="K52" s="400">
        <v>208690815</v>
      </c>
    </row>
    <row r="53" spans="1:11" ht="18" customHeight="1">
      <c r="A53" s="482" t="s">
        <v>288</v>
      </c>
      <c r="B53" s="488">
        <v>19900296</v>
      </c>
      <c r="C53" s="488">
        <v>19025566</v>
      </c>
      <c r="D53" s="488">
        <v>19962530</v>
      </c>
      <c r="E53" s="488">
        <v>20574758</v>
      </c>
      <c r="F53" s="489">
        <v>21719070</v>
      </c>
      <c r="G53" s="400">
        <v>185727394</v>
      </c>
      <c r="H53" s="400">
        <v>198726049</v>
      </c>
      <c r="I53" s="400">
        <v>193060412</v>
      </c>
      <c r="J53" s="400">
        <v>203205347</v>
      </c>
      <c r="K53" s="400">
        <v>194000254</v>
      </c>
    </row>
    <row r="54" spans="1:11" ht="18" customHeight="1">
      <c r="A54" s="482" t="s">
        <v>152</v>
      </c>
      <c r="B54" s="488">
        <v>19578141</v>
      </c>
      <c r="C54" s="488">
        <v>17800581</v>
      </c>
      <c r="D54" s="488">
        <v>19583532</v>
      </c>
      <c r="E54" s="488">
        <v>23738551</v>
      </c>
      <c r="F54" s="489">
        <v>25632078</v>
      </c>
      <c r="G54" s="400">
        <v>197403919</v>
      </c>
      <c r="H54" s="400">
        <v>208772379</v>
      </c>
      <c r="I54" s="400">
        <v>198381790</v>
      </c>
      <c r="J54" s="400">
        <v>213451227</v>
      </c>
      <c r="K54" s="400">
        <v>212070264</v>
      </c>
    </row>
    <row r="55" spans="1:11" ht="18" customHeight="1">
      <c r="A55" s="482" t="s">
        <v>153</v>
      </c>
      <c r="B55" s="488">
        <v>19629338</v>
      </c>
      <c r="C55" s="488">
        <v>19378458</v>
      </c>
      <c r="D55" s="488">
        <v>19761367</v>
      </c>
      <c r="E55" s="488">
        <v>20242778</v>
      </c>
      <c r="F55" s="489">
        <v>23978749</v>
      </c>
      <c r="G55" s="400">
        <v>197340833</v>
      </c>
      <c r="H55" s="400">
        <v>204099850</v>
      </c>
      <c r="I55" s="400">
        <v>199747354</v>
      </c>
      <c r="J55" s="400">
        <v>209834300</v>
      </c>
      <c r="K55" s="400">
        <v>211111087</v>
      </c>
    </row>
    <row r="56" spans="1:11" ht="18" customHeight="1">
      <c r="A56" s="482" t="s">
        <v>290</v>
      </c>
      <c r="B56" s="488">
        <v>20999010</v>
      </c>
      <c r="C56" s="488">
        <v>20184608</v>
      </c>
      <c r="D56" s="488">
        <v>20947988</v>
      </c>
      <c r="E56" s="488">
        <v>19178599</v>
      </c>
      <c r="F56" s="489">
        <v>25048128</v>
      </c>
      <c r="G56" s="400">
        <v>206126263</v>
      </c>
      <c r="H56" s="400">
        <v>214447391</v>
      </c>
      <c r="I56" s="400">
        <v>216685348</v>
      </c>
      <c r="J56" s="400">
        <v>217257730</v>
      </c>
      <c r="K56" s="400">
        <v>217457258</v>
      </c>
    </row>
    <row r="57" spans="1:11" ht="18" customHeight="1">
      <c r="A57" s="446" t="s">
        <v>63</v>
      </c>
      <c r="B57" s="447">
        <v>234054273</v>
      </c>
      <c r="C57" s="447">
        <v>225358113</v>
      </c>
      <c r="D57" s="447">
        <v>234432111</v>
      </c>
      <c r="E57" s="447">
        <v>248726340</v>
      </c>
      <c r="F57" s="448">
        <v>273012488</v>
      </c>
      <c r="G57" s="447">
        <v>2313524394</v>
      </c>
      <c r="H57" s="447">
        <v>2444734962</v>
      </c>
      <c r="I57" s="447">
        <v>2435811863</v>
      </c>
      <c r="J57" s="447">
        <v>2515003064</v>
      </c>
      <c r="K57" s="447">
        <v>2513307392</v>
      </c>
    </row>
    <row r="58" spans="1:11" ht="22.5" customHeight="1">
      <c r="A58" s="458"/>
      <c r="B58" s="490"/>
      <c r="C58" s="490"/>
      <c r="D58" s="490"/>
      <c r="E58" s="490"/>
      <c r="F58" s="490"/>
    </row>
    <row r="59" spans="1:11" ht="7.5" customHeight="1">
      <c r="A59" s="458"/>
      <c r="B59" s="490"/>
      <c r="C59" s="490"/>
      <c r="D59" s="490"/>
      <c r="E59" s="490"/>
      <c r="F59" s="490"/>
    </row>
    <row r="60" spans="1:11" ht="7.5" customHeight="1">
      <c r="A60" s="458"/>
      <c r="B60" s="490"/>
      <c r="C60" s="490"/>
      <c r="D60" s="490"/>
      <c r="E60" s="490"/>
      <c r="F60" s="490"/>
    </row>
    <row r="61" spans="1:11" ht="7.5" customHeight="1">
      <c r="A61" s="458"/>
      <c r="B61" s="490"/>
      <c r="C61" s="490"/>
      <c r="D61" s="490"/>
      <c r="E61" s="490"/>
      <c r="F61" s="490"/>
    </row>
    <row r="62" spans="1:11" ht="7.5" customHeight="1">
      <c r="A62" s="458"/>
      <c r="B62" s="490"/>
      <c r="C62" s="490"/>
      <c r="D62" s="490"/>
      <c r="E62" s="490"/>
      <c r="F62" s="490"/>
    </row>
    <row r="63" spans="1:11" ht="14.25" customHeight="1">
      <c r="A63" s="491"/>
      <c r="B63" s="457"/>
      <c r="C63" s="457"/>
      <c r="D63" s="457"/>
      <c r="E63" s="457"/>
      <c r="F63" s="457"/>
      <c r="G63" s="491"/>
      <c r="H63" s="491"/>
      <c r="I63" s="491"/>
    </row>
    <row r="64" spans="1:11" ht="14.25" customHeight="1">
      <c r="A64" s="491"/>
      <c r="B64" s="457"/>
      <c r="C64" s="457"/>
      <c r="D64" s="457"/>
      <c r="E64" s="457"/>
      <c r="F64" s="457"/>
      <c r="G64" s="491"/>
      <c r="H64" s="491"/>
      <c r="I64" s="491"/>
    </row>
  </sheetData>
  <mergeCells count="13">
    <mergeCell ref="A1:K1"/>
    <mergeCell ref="B5:F5"/>
    <mergeCell ref="G5:K5"/>
    <mergeCell ref="B7:F7"/>
    <mergeCell ref="G7:K7"/>
    <mergeCell ref="B41:F41"/>
    <mergeCell ref="G41:K41"/>
    <mergeCell ref="B43:F43"/>
    <mergeCell ref="G43:K43"/>
    <mergeCell ref="B23:F23"/>
    <mergeCell ref="G23:K23"/>
    <mergeCell ref="B25:F25"/>
    <mergeCell ref="G25:K25"/>
  </mergeCells>
  <printOptions horizontalCentered="1"/>
  <pageMargins left="0.3" right="0.3" top="0.4" bottom="0.35" header="0.3" footer="0.3"/>
  <pageSetup scale="5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6"/>
  <sheetViews>
    <sheetView zoomScale="75" zoomScaleNormal="75" workbookViewId="0">
      <pane ySplit="8" topLeftCell="A87" activePane="bottomLeft" state="frozen"/>
      <selection activeCell="N23" sqref="N23"/>
      <selection pane="bottomLeft" sqref="A1:K1"/>
    </sheetView>
  </sheetViews>
  <sheetFormatPr defaultRowHeight="12.75"/>
  <cols>
    <col min="1" max="1" width="14.42578125" style="71" customWidth="1"/>
    <col min="2" max="2" width="19.5703125" style="71" customWidth="1"/>
    <col min="3" max="3" width="17.28515625" style="71" customWidth="1"/>
    <col min="4" max="4" width="18.5703125" style="71" customWidth="1"/>
    <col min="5" max="5" width="8.85546875" style="71" customWidth="1"/>
    <col min="6" max="6" width="17.5703125" style="71" customWidth="1"/>
    <col min="7" max="7" width="8.28515625" style="71" customWidth="1"/>
    <col min="8" max="8" width="9" style="71" customWidth="1"/>
    <col min="9" max="9" width="17.5703125" style="71" customWidth="1"/>
    <col min="10" max="10" width="8.140625" style="71" customWidth="1"/>
    <col min="11" max="11" width="18.42578125" style="109" customWidth="1"/>
    <col min="12" max="12" width="13.5703125" style="71" bestFit="1" customWidth="1"/>
    <col min="13" max="13" width="12.42578125" style="71" bestFit="1" customWidth="1"/>
    <col min="14" max="14" width="13.5703125" style="71" bestFit="1" customWidth="1"/>
    <col min="15" max="16384" width="9.140625" style="71"/>
  </cols>
  <sheetData>
    <row r="1" spans="1:14" s="67" customFormat="1" ht="28.15" customHeight="1">
      <c r="A1" s="495" t="s">
        <v>82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</row>
    <row r="2" spans="1:14" s="68" customFormat="1" ht="31.9" customHeight="1">
      <c r="A2" s="495" t="s">
        <v>83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</row>
    <row r="3" spans="1:14" ht="2.2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70"/>
    </row>
    <row r="4" spans="1:14" ht="3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70"/>
    </row>
    <row r="5" spans="1:14" ht="15">
      <c r="A5" s="72"/>
      <c r="B5" s="496" t="s">
        <v>53</v>
      </c>
      <c r="C5" s="497"/>
      <c r="D5" s="498"/>
      <c r="E5" s="496" t="s">
        <v>54</v>
      </c>
      <c r="F5" s="497"/>
      <c r="G5" s="498"/>
      <c r="H5" s="496" t="s">
        <v>55</v>
      </c>
      <c r="I5" s="497"/>
      <c r="J5" s="498"/>
      <c r="K5" s="499" t="s">
        <v>56</v>
      </c>
    </row>
    <row r="6" spans="1:14" ht="15" customHeight="1">
      <c r="A6" s="73" t="s">
        <v>57</v>
      </c>
      <c r="B6" s="496"/>
      <c r="C6" s="497"/>
      <c r="D6" s="498"/>
      <c r="E6" s="496"/>
      <c r="F6" s="497"/>
      <c r="G6" s="498"/>
      <c r="H6" s="496"/>
      <c r="I6" s="497"/>
      <c r="J6" s="498"/>
      <c r="K6" s="499"/>
    </row>
    <row r="7" spans="1:14" ht="21.75" customHeight="1">
      <c r="A7" s="73" t="s">
        <v>58</v>
      </c>
      <c r="B7" s="74" t="s">
        <v>59</v>
      </c>
      <c r="C7" s="75" t="s">
        <v>60</v>
      </c>
      <c r="D7" s="76" t="s">
        <v>61</v>
      </c>
      <c r="E7" s="74" t="s">
        <v>59</v>
      </c>
      <c r="F7" s="75" t="s">
        <v>60</v>
      </c>
      <c r="G7" s="76" t="s">
        <v>62</v>
      </c>
      <c r="H7" s="74" t="s">
        <v>59</v>
      </c>
      <c r="I7" s="75" t="s">
        <v>60</v>
      </c>
      <c r="J7" s="76" t="s">
        <v>63</v>
      </c>
      <c r="K7" s="499"/>
    </row>
    <row r="8" spans="1:14" ht="3" customHeight="1">
      <c r="A8" s="77"/>
      <c r="B8" s="77"/>
      <c r="C8" s="77"/>
      <c r="D8" s="77"/>
      <c r="E8" s="77"/>
      <c r="F8" s="77"/>
      <c r="G8" s="77"/>
      <c r="H8" s="77"/>
      <c r="I8" s="77"/>
      <c r="J8" s="77"/>
      <c r="K8" s="78"/>
    </row>
    <row r="9" spans="1:14" ht="17.25" customHeight="1">
      <c r="A9" s="77"/>
      <c r="B9" s="494" t="s">
        <v>64</v>
      </c>
      <c r="C9" s="494"/>
      <c r="D9" s="494"/>
      <c r="E9" s="494" t="s">
        <v>65</v>
      </c>
      <c r="F9" s="494"/>
      <c r="G9" s="494"/>
      <c r="H9" s="494" t="s">
        <v>65</v>
      </c>
      <c r="I9" s="494"/>
      <c r="J9" s="494"/>
      <c r="K9" s="79" t="s">
        <v>65</v>
      </c>
    </row>
    <row r="10" spans="1:14" ht="2.25" customHeight="1">
      <c r="A10" s="77"/>
      <c r="B10" s="80"/>
      <c r="C10" s="80"/>
      <c r="D10" s="80"/>
      <c r="E10" s="77"/>
      <c r="F10" s="77"/>
      <c r="G10" s="77"/>
      <c r="H10" s="77"/>
      <c r="I10" s="77"/>
      <c r="J10" s="77"/>
      <c r="K10" s="78"/>
    </row>
    <row r="11" spans="1:14" ht="18.75" hidden="1" customHeight="1">
      <c r="A11" s="81">
        <v>2005</v>
      </c>
      <c r="B11" s="82">
        <v>36604016609</v>
      </c>
      <c r="C11" s="82">
        <v>917432130</v>
      </c>
      <c r="D11" s="82">
        <v>37521448739</v>
      </c>
      <c r="E11" s="83">
        <v>3.5125999469792233</v>
      </c>
      <c r="F11" s="83">
        <v>1.3771848169302725</v>
      </c>
      <c r="G11" s="83">
        <v>3.6691077217630137</v>
      </c>
      <c r="H11" s="83">
        <v>8.3800475580753506</v>
      </c>
      <c r="I11" s="83">
        <v>3.0805199726327439</v>
      </c>
      <c r="J11" s="83">
        <v>8.2504694888881431</v>
      </c>
      <c r="K11" s="84">
        <v>3</v>
      </c>
    </row>
    <row r="12" spans="1:14" ht="18.75" hidden="1" customHeight="1">
      <c r="A12" s="81">
        <v>2006</v>
      </c>
      <c r="B12" s="82">
        <v>37837912317</v>
      </c>
      <c r="C12" s="82">
        <v>954256850</v>
      </c>
      <c r="D12" s="82">
        <v>38792169167</v>
      </c>
      <c r="E12" s="83">
        <v>3.4789740987072757</v>
      </c>
      <c r="F12" s="83">
        <v>2.271785421294068</v>
      </c>
      <c r="G12" s="83">
        <v>3.6815154776518666</v>
      </c>
      <c r="H12" s="83">
        <v>8.3270981432672571</v>
      </c>
      <c r="I12" s="83">
        <v>5.2201041050949755</v>
      </c>
      <c r="J12" s="83">
        <v>8.2506685336965404</v>
      </c>
      <c r="K12" s="84">
        <f>(D12-D11)/D11*100</f>
        <v>3.3866507576484008</v>
      </c>
      <c r="L12" s="85"/>
      <c r="M12" s="85"/>
      <c r="N12" s="85"/>
    </row>
    <row r="13" spans="1:14" ht="18.75" hidden="1" customHeight="1">
      <c r="A13" s="81">
        <v>2007</v>
      </c>
      <c r="B13" s="82">
        <v>39555603675</v>
      </c>
      <c r="C13" s="82">
        <v>1090494194</v>
      </c>
      <c r="D13" s="82">
        <v>40646097869</v>
      </c>
      <c r="E13" s="83">
        <v>3.3873852109779485</v>
      </c>
      <c r="F13" s="83">
        <v>3.3747730343257567</v>
      </c>
      <c r="G13" s="83">
        <v>3.6800262544779438</v>
      </c>
      <c r="H13" s="83">
        <v>8.1386715228787363</v>
      </c>
      <c r="I13" s="83">
        <v>7.5499795829266008</v>
      </c>
      <c r="J13" s="83">
        <v>8.1228775063253789</v>
      </c>
      <c r="K13" s="84">
        <f t="shared" ref="K13:K18" si="0">(D13-D12)/D12*100</f>
        <v>4.7791313087413361</v>
      </c>
      <c r="L13" s="85"/>
      <c r="M13" s="85"/>
      <c r="N13" s="85"/>
    </row>
    <row r="14" spans="1:14" ht="18.75" hidden="1" customHeight="1">
      <c r="A14" s="81">
        <v>2008</v>
      </c>
      <c r="B14" s="86">
        <v>40471190785</v>
      </c>
      <c r="C14" s="86">
        <v>694923802</v>
      </c>
      <c r="D14" s="86">
        <v>41166114587</v>
      </c>
      <c r="E14" s="83">
        <v>3.4282785633138371</v>
      </c>
      <c r="F14" s="83">
        <v>5.8530955311845831</v>
      </c>
      <c r="G14" s="83">
        <v>3.6793757929205175</v>
      </c>
      <c r="H14" s="83">
        <v>8.2365866097408933</v>
      </c>
      <c r="I14" s="83">
        <v>12.496642185814784</v>
      </c>
      <c r="J14" s="83">
        <v>8.3085004652834176</v>
      </c>
      <c r="K14" s="84">
        <f t="shared" si="0"/>
        <v>1.2793767305190857</v>
      </c>
      <c r="L14" s="85"/>
      <c r="M14" s="85"/>
      <c r="N14" s="85"/>
    </row>
    <row r="15" spans="1:14" ht="18.75" hidden="1" customHeight="1">
      <c r="A15" s="81">
        <v>2009</v>
      </c>
      <c r="B15" s="86">
        <v>37707870902</v>
      </c>
      <c r="C15" s="86">
        <v>1780350513</v>
      </c>
      <c r="D15" s="86">
        <v>39488221415</v>
      </c>
      <c r="E15" s="83">
        <v>3.8447782102783865</v>
      </c>
      <c r="F15" s="83">
        <v>2.5839332571922595</v>
      </c>
      <c r="G15" s="83">
        <v>3.6596041609791503</v>
      </c>
      <c r="H15" s="83">
        <v>9.2367250117408926</v>
      </c>
      <c r="I15" s="83">
        <v>5.54670079172213</v>
      </c>
      <c r="J15" s="83">
        <v>9.0703580223530818</v>
      </c>
      <c r="K15" s="84">
        <f t="shared" si="0"/>
        <v>-4.0759085204749157</v>
      </c>
      <c r="L15" s="85"/>
      <c r="M15" s="85"/>
      <c r="N15" s="85"/>
    </row>
    <row r="16" spans="1:14" ht="18.75" hidden="1" customHeight="1">
      <c r="A16" s="81">
        <v>2010</v>
      </c>
      <c r="B16" s="86">
        <v>38229530130</v>
      </c>
      <c r="C16" s="86">
        <v>2125584739</v>
      </c>
      <c r="D16" s="86">
        <v>40355114869</v>
      </c>
      <c r="E16" s="83">
        <v>3.8830156215681431</v>
      </c>
      <c r="F16" s="83">
        <v>1.4206645092026133</v>
      </c>
      <c r="G16" s="83">
        <v>3.6645217534394918</v>
      </c>
      <c r="H16" s="83">
        <v>9.322120185315498</v>
      </c>
      <c r="I16" s="83">
        <v>2.9714024965061627</v>
      </c>
      <c r="J16" s="83">
        <v>8.987615162969492</v>
      </c>
      <c r="K16" s="84">
        <f t="shared" si="0"/>
        <v>2.1953215995458883</v>
      </c>
      <c r="L16" s="85"/>
      <c r="M16" s="85"/>
      <c r="N16" s="85"/>
    </row>
    <row r="17" spans="1:14" ht="18.75" hidden="1" customHeight="1">
      <c r="A17" s="81">
        <v>2011</v>
      </c>
      <c r="B17" s="86">
        <v>40717698192</v>
      </c>
      <c r="C17" s="86">
        <v>712822457</v>
      </c>
      <c r="D17" s="86">
        <v>41430520649</v>
      </c>
      <c r="E17" s="83">
        <v>3.7054269813720322</v>
      </c>
      <c r="F17" s="83">
        <v>4.3742213357343758</v>
      </c>
      <c r="G17" s="83">
        <v>3.7169337553018886</v>
      </c>
      <c r="H17" s="83">
        <v>8.8619840689053451</v>
      </c>
      <c r="I17" s="83">
        <v>9.1464781110284239</v>
      </c>
      <c r="J17" s="83">
        <v>8.8668788599659294</v>
      </c>
      <c r="K17" s="84">
        <f t="shared" si="0"/>
        <v>2.6648561985041095</v>
      </c>
      <c r="L17" s="85"/>
      <c r="M17" s="85"/>
      <c r="N17" s="85"/>
    </row>
    <row r="18" spans="1:14" ht="18.75" hidden="1" customHeight="1">
      <c r="A18" s="81">
        <v>2012</v>
      </c>
      <c r="B18" s="86">
        <v>41420654009</v>
      </c>
      <c r="C18" s="86">
        <v>344328028</v>
      </c>
      <c r="D18" s="86">
        <v>41764982037</v>
      </c>
      <c r="E18" s="87">
        <v>3.7200743128420748</v>
      </c>
      <c r="F18" s="83">
        <v>4.5700398226077601</v>
      </c>
      <c r="G18" s="83">
        <v>3.7270817849771363</v>
      </c>
      <c r="H18" s="83">
        <v>8.8677079367262195</v>
      </c>
      <c r="I18" s="83">
        <v>9.2148014160496974</v>
      </c>
      <c r="J18" s="83">
        <v>8.8705695209395508</v>
      </c>
      <c r="K18" s="84">
        <f t="shared" si="0"/>
        <v>0.807282608957686</v>
      </c>
      <c r="L18" s="85"/>
      <c r="M18" s="85"/>
      <c r="N18" s="85"/>
    </row>
    <row r="19" spans="1:14" ht="18.75" customHeight="1">
      <c r="A19" s="81">
        <v>2013</v>
      </c>
      <c r="B19" s="86">
        <v>40558111042</v>
      </c>
      <c r="C19" s="86">
        <v>661991790</v>
      </c>
      <c r="D19" s="86">
        <v>41220102832</v>
      </c>
      <c r="E19" s="88">
        <v>3.7321577413516467</v>
      </c>
      <c r="F19" s="83">
        <v>4.6883098051714507</v>
      </c>
      <c r="G19" s="89">
        <v>3.7475134724816743</v>
      </c>
      <c r="H19" s="90">
        <v>8.904501674794739</v>
      </c>
      <c r="I19" s="83">
        <v>9.296840826379432</v>
      </c>
      <c r="J19" s="89">
        <v>8.9108026124295421</v>
      </c>
      <c r="K19" s="84">
        <v>-1.3046317235747551</v>
      </c>
      <c r="L19" s="85"/>
      <c r="M19" s="85"/>
      <c r="N19" s="85"/>
    </row>
    <row r="20" spans="1:14" s="77" customFormat="1" ht="20.25" customHeight="1">
      <c r="A20" s="81">
        <v>2014</v>
      </c>
      <c r="B20" s="86">
        <v>42096690809</v>
      </c>
      <c r="C20" s="86">
        <v>208408110</v>
      </c>
      <c r="D20" s="86">
        <v>42305098919</v>
      </c>
      <c r="E20" s="88">
        <v>3.6942430179512304</v>
      </c>
      <c r="F20" s="83">
        <v>4.4462612323483954</v>
      </c>
      <c r="G20" s="89">
        <v>3.6979476941900966</v>
      </c>
      <c r="H20" s="90">
        <v>8.9210160699783749</v>
      </c>
      <c r="I20" s="83">
        <v>9.2049920706060817</v>
      </c>
      <c r="J20" s="89">
        <v>8.9224150243145779</v>
      </c>
      <c r="K20" s="84">
        <v>2.6322013106616891</v>
      </c>
    </row>
    <row r="21" spans="1:14" s="77" customFormat="1" ht="20.25" customHeight="1">
      <c r="A21" s="81">
        <v>2015</v>
      </c>
      <c r="B21" s="86">
        <v>40407956856</v>
      </c>
      <c r="C21" s="86">
        <v>457584637</v>
      </c>
      <c r="D21" s="86">
        <v>40865541493</v>
      </c>
      <c r="E21" s="88">
        <v>3.705520128958633</v>
      </c>
      <c r="F21" s="83">
        <v>4.6328546209474251</v>
      </c>
      <c r="G21" s="89">
        <v>3.7159037920985662</v>
      </c>
      <c r="H21" s="90">
        <v>8.9288193631207342</v>
      </c>
      <c r="I21" s="83">
        <v>9.3299275255169896</v>
      </c>
      <c r="J21" s="89">
        <v>8.9333107004720151</v>
      </c>
      <c r="K21" s="84">
        <v>-3.4027988653478087</v>
      </c>
    </row>
    <row r="22" spans="1:14" s="77" customFormat="1" ht="20.25" customHeight="1">
      <c r="A22" s="81">
        <v>2016</v>
      </c>
      <c r="B22" s="86">
        <v>39643997227</v>
      </c>
      <c r="C22" s="86">
        <v>792015524</v>
      </c>
      <c r="D22" s="86">
        <v>40436012751</v>
      </c>
      <c r="E22" s="88">
        <v>3.7733167153518128</v>
      </c>
      <c r="F22" s="83">
        <v>4.4847463116139625</v>
      </c>
      <c r="G22" s="89">
        <v>3.7872514049054637</v>
      </c>
      <c r="H22" s="90">
        <v>8.9334092491258161</v>
      </c>
      <c r="I22" s="83">
        <v>9.217433849188037</v>
      </c>
      <c r="J22" s="89">
        <v>8.9389724062509366</v>
      </c>
      <c r="K22" s="84">
        <v>-1.0510780631001193</v>
      </c>
    </row>
    <row r="23" spans="1:14" s="77" customFormat="1" ht="20.25" customHeight="1">
      <c r="A23" s="81">
        <v>2017</v>
      </c>
      <c r="B23" s="86">
        <v>38702307313</v>
      </c>
      <c r="C23" s="86">
        <v>1064727040</v>
      </c>
      <c r="D23" s="86">
        <v>39767034353</v>
      </c>
      <c r="E23" s="88">
        <v>3.8335640353453466</v>
      </c>
      <c r="F23" s="83">
        <v>4.5483890406314842</v>
      </c>
      <c r="G23" s="89">
        <v>3.8527028402469217</v>
      </c>
      <c r="H23" s="90">
        <v>8.9646654705638014</v>
      </c>
      <c r="I23" s="83">
        <v>9.2374655949378361</v>
      </c>
      <c r="J23" s="89">
        <v>8.9719694517045152</v>
      </c>
      <c r="K23" s="84">
        <v>-1.6544123727517024</v>
      </c>
      <c r="N23" s="91"/>
    </row>
    <row r="24" spans="1:14" s="77" customFormat="1" ht="24" hidden="1" customHeight="1">
      <c r="A24" s="92">
        <v>2012</v>
      </c>
      <c r="B24" s="86"/>
      <c r="C24" s="86"/>
      <c r="D24" s="86"/>
      <c r="E24" s="93"/>
      <c r="F24" s="94"/>
      <c r="G24" s="95"/>
      <c r="H24" s="96"/>
      <c r="I24" s="94"/>
      <c r="J24" s="95"/>
      <c r="K24" s="97"/>
    </row>
    <row r="25" spans="1:14" s="77" customFormat="1" ht="21" hidden="1" customHeight="1">
      <c r="A25" s="98" t="s">
        <v>66</v>
      </c>
      <c r="B25" s="86">
        <v>3587849332</v>
      </c>
      <c r="C25" s="86">
        <v>28124097</v>
      </c>
      <c r="D25" s="86">
        <v>3615973429</v>
      </c>
      <c r="E25" s="93">
        <v>3.7905701275417996</v>
      </c>
      <c r="F25" s="94">
        <v>4.7490306977678252</v>
      </c>
      <c r="G25" s="95">
        <v>3.7980247835499235</v>
      </c>
      <c r="H25" s="96">
        <v>8.9287872024833401</v>
      </c>
      <c r="I25" s="94">
        <v>9.2752844651332271</v>
      </c>
      <c r="J25" s="95">
        <v>8.9314821677026224</v>
      </c>
      <c r="K25" s="97" t="e">
        <v>#REF!</v>
      </c>
    </row>
    <row r="26" spans="1:14" s="77" customFormat="1" ht="21" hidden="1" customHeight="1">
      <c r="A26" s="98" t="s">
        <v>67</v>
      </c>
      <c r="B26" s="86">
        <v>3477145554</v>
      </c>
      <c r="C26" s="86">
        <v>26403462</v>
      </c>
      <c r="D26" s="86">
        <v>3503549016</v>
      </c>
      <c r="E26" s="93">
        <v>3.7406087832698187</v>
      </c>
      <c r="F26" s="94">
        <v>4.6447848392002538</v>
      </c>
      <c r="G26" s="95">
        <v>3.7474228389673541</v>
      </c>
      <c r="H26" s="96">
        <v>8.8877002760063348</v>
      </c>
      <c r="I26" s="94">
        <v>9.2322930985338214</v>
      </c>
      <c r="J26" s="95">
        <v>8.8902971979998693</v>
      </c>
      <c r="K26" s="97" t="e">
        <v>#REF!</v>
      </c>
    </row>
    <row r="27" spans="1:14" s="77" customFormat="1" ht="21" hidden="1" customHeight="1">
      <c r="A27" s="98" t="s">
        <v>68</v>
      </c>
      <c r="B27" s="86">
        <v>3772735512</v>
      </c>
      <c r="C27" s="86">
        <v>30569606</v>
      </c>
      <c r="D27" s="86">
        <v>3803305118</v>
      </c>
      <c r="E27" s="93">
        <v>3.7265034496274545</v>
      </c>
      <c r="F27" s="94">
        <v>4.5871183292319833</v>
      </c>
      <c r="G27" s="95">
        <v>3.7334207641659947</v>
      </c>
      <c r="H27" s="96">
        <v>8.8777143251806088</v>
      </c>
      <c r="I27" s="94">
        <v>9.2303054216662126</v>
      </c>
      <c r="J27" s="95">
        <v>8.8805483262834031</v>
      </c>
      <c r="K27" s="97" t="e">
        <v>#REF!</v>
      </c>
    </row>
    <row r="28" spans="1:14" s="77" customFormat="1" ht="21" hidden="1" customHeight="1">
      <c r="A28" s="98" t="s">
        <v>69</v>
      </c>
      <c r="B28" s="86">
        <v>3597922419</v>
      </c>
      <c r="C28" s="86">
        <v>31755873</v>
      </c>
      <c r="D28" s="86">
        <v>3629678292</v>
      </c>
      <c r="E28" s="93">
        <v>3.6800013891572463</v>
      </c>
      <c r="F28" s="94">
        <v>4.4674287493214244</v>
      </c>
      <c r="G28" s="95">
        <v>3.6868905515662709</v>
      </c>
      <c r="H28" s="96">
        <v>8.8731648941094079</v>
      </c>
      <c r="I28" s="94">
        <v>9.2038597080924216</v>
      </c>
      <c r="J28" s="95">
        <v>8.8760581264208636</v>
      </c>
      <c r="K28" s="97" t="e">
        <v>#REF!</v>
      </c>
    </row>
    <row r="29" spans="1:14" s="77" customFormat="1" ht="21" hidden="1" customHeight="1">
      <c r="A29" s="98" t="s">
        <v>70</v>
      </c>
      <c r="B29" s="86">
        <v>3706752857</v>
      </c>
      <c r="C29" s="86">
        <v>32985295</v>
      </c>
      <c r="D29" s="86">
        <v>3739738152</v>
      </c>
      <c r="E29" s="93">
        <v>3.6128808195857549</v>
      </c>
      <c r="F29" s="94">
        <v>4.4051265874687493</v>
      </c>
      <c r="G29" s="95">
        <v>3.6198685976878524</v>
      </c>
      <c r="H29" s="96">
        <v>8.8424768697763767</v>
      </c>
      <c r="I29" s="94">
        <v>9.1664967677263451</v>
      </c>
      <c r="J29" s="95">
        <v>8.8453347949800509</v>
      </c>
      <c r="K29" s="97" t="e">
        <v>#REF!</v>
      </c>
    </row>
    <row r="30" spans="1:14" s="77" customFormat="1" ht="21" hidden="1" customHeight="1">
      <c r="A30" s="98" t="s">
        <v>71</v>
      </c>
      <c r="B30" s="86">
        <v>3491052035</v>
      </c>
      <c r="C30" s="86">
        <v>30364790</v>
      </c>
      <c r="D30" s="86">
        <v>3521416825</v>
      </c>
      <c r="E30" s="93">
        <v>3.6228778526356171</v>
      </c>
      <c r="F30" s="94">
        <v>4.4127886278811745</v>
      </c>
      <c r="G30" s="95">
        <v>3.6296891663769455</v>
      </c>
      <c r="H30" s="96">
        <v>8.8286248932981017</v>
      </c>
      <c r="I30" s="94">
        <v>9.1583640130559107</v>
      </c>
      <c r="J30" s="95">
        <v>8.8314681974633888</v>
      </c>
      <c r="K30" s="97" t="e">
        <v>#REF!</v>
      </c>
    </row>
    <row r="31" spans="1:14" s="77" customFormat="1" ht="21" hidden="1" customHeight="1">
      <c r="A31" s="98" t="s">
        <v>72</v>
      </c>
      <c r="B31" s="86">
        <v>3465801467</v>
      </c>
      <c r="C31" s="86">
        <v>28471583</v>
      </c>
      <c r="D31" s="86">
        <v>3494273050</v>
      </c>
      <c r="E31" s="93">
        <v>3.6250149120269843</v>
      </c>
      <c r="F31" s="94">
        <v>4.4453411670155463</v>
      </c>
      <c r="G31" s="95">
        <v>3.6316989881486226</v>
      </c>
      <c r="H31" s="96">
        <v>8.7881844041010666</v>
      </c>
      <c r="I31" s="94">
        <v>9.1574044196980555</v>
      </c>
      <c r="J31" s="95">
        <v>8.7911928348015049</v>
      </c>
      <c r="K31" s="97" t="e">
        <v>#REF!</v>
      </c>
    </row>
    <row r="32" spans="1:14" s="77" customFormat="1" ht="21" hidden="1" customHeight="1">
      <c r="A32" s="98" t="s">
        <v>73</v>
      </c>
      <c r="B32" s="86">
        <v>3273030297</v>
      </c>
      <c r="C32" s="86">
        <v>27676546</v>
      </c>
      <c r="D32" s="86">
        <v>3300706843</v>
      </c>
      <c r="E32" s="93">
        <v>3.6754625250570974</v>
      </c>
      <c r="F32" s="94">
        <v>4.4623848655103133</v>
      </c>
      <c r="G32" s="95">
        <v>3.6820608972815707</v>
      </c>
      <c r="H32" s="96">
        <v>8.7382939675855997</v>
      </c>
      <c r="I32" s="94">
        <v>9.1028591501266085</v>
      </c>
      <c r="J32" s="95">
        <v>8.7413508597982439</v>
      </c>
      <c r="K32" s="97" t="e">
        <v>#REF!</v>
      </c>
    </row>
    <row r="33" spans="1:11" s="77" customFormat="1" ht="21" hidden="1" customHeight="1">
      <c r="A33" s="98" t="s">
        <v>74</v>
      </c>
      <c r="B33" s="86">
        <v>3153537013</v>
      </c>
      <c r="C33" s="86">
        <v>26202878</v>
      </c>
      <c r="D33" s="86">
        <v>3179739891</v>
      </c>
      <c r="E33" s="93">
        <v>3.7134233248969322</v>
      </c>
      <c r="F33" s="94">
        <v>4.5720473911300887</v>
      </c>
      <c r="G33" s="95">
        <v>3.7204988790072071</v>
      </c>
      <c r="H33" s="96">
        <v>8.8284443420927747</v>
      </c>
      <c r="I33" s="94">
        <v>9.2138275803138878</v>
      </c>
      <c r="J33" s="95">
        <v>8.8316201207163463</v>
      </c>
      <c r="K33" s="97" t="e">
        <v>#REF!</v>
      </c>
    </row>
    <row r="34" spans="1:11" s="77" customFormat="1" ht="21" hidden="1" customHeight="1">
      <c r="A34" s="98" t="s">
        <v>75</v>
      </c>
      <c r="B34" s="86">
        <v>3274608762</v>
      </c>
      <c r="C34" s="86">
        <v>28564922</v>
      </c>
      <c r="D34" s="86">
        <v>3303173684</v>
      </c>
      <c r="E34" s="93">
        <v>3.7709638303349777</v>
      </c>
      <c r="F34" s="94">
        <v>4.6413814818048511</v>
      </c>
      <c r="G34" s="95">
        <v>3.7784909586970423</v>
      </c>
      <c r="H34" s="96">
        <v>8.8997690466693999</v>
      </c>
      <c r="I34" s="94">
        <v>9.245087383749901</v>
      </c>
      <c r="J34" s="95">
        <v>8.9027552630502242</v>
      </c>
      <c r="K34" s="97" t="e">
        <v>#REF!</v>
      </c>
    </row>
    <row r="35" spans="1:11" s="77" customFormat="1" ht="21" hidden="1" customHeight="1">
      <c r="A35" s="98" t="s">
        <v>76</v>
      </c>
      <c r="B35" s="86">
        <v>3234481407</v>
      </c>
      <c r="C35" s="86">
        <v>25047240</v>
      </c>
      <c r="D35" s="86">
        <v>3259528647</v>
      </c>
      <c r="E35" s="93">
        <v>3.8416025434892842</v>
      </c>
      <c r="F35" s="94">
        <v>4.7902084221654757</v>
      </c>
      <c r="G35" s="95">
        <v>3.848891928453114</v>
      </c>
      <c r="H35" s="96">
        <v>8.9574693294874752</v>
      </c>
      <c r="I35" s="94">
        <v>9.3120998561118906</v>
      </c>
      <c r="J35" s="95">
        <v>8.9601944216322753</v>
      </c>
      <c r="K35" s="97" t="e">
        <v>#REF!</v>
      </c>
    </row>
    <row r="36" spans="1:11" s="77" customFormat="1" ht="21" hidden="1" customHeight="1">
      <c r="A36" s="99" t="s">
        <v>77</v>
      </c>
      <c r="B36" s="86">
        <v>3385737354</v>
      </c>
      <c r="C36" s="86">
        <v>28161736</v>
      </c>
      <c r="D36" s="86">
        <v>3413899090</v>
      </c>
      <c r="E36" s="93">
        <v>3.8585890853481719</v>
      </c>
      <c r="F36" s="94">
        <v>4.7429107353325097</v>
      </c>
      <c r="G36" s="95">
        <v>3.8658839795994089</v>
      </c>
      <c r="H36" s="96">
        <v>8.9597441054194658</v>
      </c>
      <c r="I36" s="94">
        <v>9.3026296390250938</v>
      </c>
      <c r="J36" s="95">
        <v>8.9625726166381803</v>
      </c>
      <c r="K36" s="97" t="e">
        <v>#REF!</v>
      </c>
    </row>
    <row r="37" spans="1:11" s="77" customFormat="1" ht="21" hidden="1" customHeight="1">
      <c r="A37" s="92">
        <v>2013</v>
      </c>
      <c r="B37" s="86"/>
      <c r="C37" s="86"/>
      <c r="D37" s="86"/>
      <c r="E37" s="93"/>
      <c r="F37" s="94"/>
      <c r="G37" s="95"/>
      <c r="H37" s="96"/>
      <c r="I37" s="94"/>
      <c r="J37" s="95"/>
      <c r="K37" s="97"/>
    </row>
    <row r="38" spans="1:11" s="77" customFormat="1" ht="21" hidden="1" customHeight="1">
      <c r="A38" s="98" t="s">
        <v>66</v>
      </c>
      <c r="B38" s="86">
        <v>3407054844</v>
      </c>
      <c r="C38" s="86">
        <v>54299886</v>
      </c>
      <c r="D38" s="86">
        <v>3461354730</v>
      </c>
      <c r="E38" s="93">
        <v>3.8764613147507059</v>
      </c>
      <c r="F38" s="94">
        <v>4.871892364562239</v>
      </c>
      <c r="G38" s="95">
        <v>3.892077105890849</v>
      </c>
      <c r="H38" s="96">
        <v>8.9427221148659619</v>
      </c>
      <c r="I38" s="94">
        <v>9.3380545955474012</v>
      </c>
      <c r="J38" s="95">
        <v>8.9489238798705841</v>
      </c>
      <c r="K38" s="97">
        <v>-4.2759910169682831</v>
      </c>
    </row>
    <row r="39" spans="1:11" s="77" customFormat="1" ht="21" hidden="1" customHeight="1">
      <c r="A39" s="98" t="s">
        <v>67</v>
      </c>
      <c r="B39" s="86">
        <v>3174806970</v>
      </c>
      <c r="C39" s="86">
        <v>49933062</v>
      </c>
      <c r="D39" s="86">
        <v>3224740032</v>
      </c>
      <c r="E39" s="93">
        <v>3.8042475382369467</v>
      </c>
      <c r="F39" s="94">
        <v>4.793771709814231</v>
      </c>
      <c r="G39" s="95">
        <v>3.8195696948509861</v>
      </c>
      <c r="H39" s="96">
        <v>8.9150546686622647</v>
      </c>
      <c r="I39" s="94">
        <v>9.3189438292408351</v>
      </c>
      <c r="J39" s="95">
        <v>8.9213086371360557</v>
      </c>
      <c r="K39" s="97">
        <v>-7.9579016228040684</v>
      </c>
    </row>
    <row r="40" spans="1:11" s="77" customFormat="1" ht="21" hidden="1" customHeight="1">
      <c r="A40" s="98" t="s">
        <v>68</v>
      </c>
      <c r="B40" s="86">
        <v>3613366919</v>
      </c>
      <c r="C40" s="86">
        <v>56704277</v>
      </c>
      <c r="D40" s="86">
        <v>3670071196</v>
      </c>
      <c r="E40" s="93">
        <v>3.7291879297243327</v>
      </c>
      <c r="F40" s="94">
        <v>4.6704166601048449</v>
      </c>
      <c r="G40" s="95">
        <v>3.7437303436987603</v>
      </c>
      <c r="H40" s="96">
        <v>8.8838275269547857</v>
      </c>
      <c r="I40" s="94">
        <v>9.2907930031450725</v>
      </c>
      <c r="J40" s="95">
        <v>8.8901153295228887</v>
      </c>
      <c r="K40" s="97">
        <v>-3.5031089504084325</v>
      </c>
    </row>
    <row r="41" spans="1:11" s="77" customFormat="1" ht="21" hidden="1" customHeight="1">
      <c r="A41" s="98" t="s">
        <v>69</v>
      </c>
      <c r="B41" s="86">
        <v>3560312712</v>
      </c>
      <c r="C41" s="86">
        <v>56767199</v>
      </c>
      <c r="D41" s="86">
        <v>3617079911</v>
      </c>
      <c r="E41" s="93">
        <v>3.6816651121178254</v>
      </c>
      <c r="F41" s="94">
        <v>4.619398254967626</v>
      </c>
      <c r="G41" s="95">
        <v>3.696382089690581</v>
      </c>
      <c r="H41" s="96">
        <v>8.8792319543868192</v>
      </c>
      <c r="I41" s="94">
        <v>9.2923644162890611</v>
      </c>
      <c r="J41" s="95">
        <v>8.8857157405500296</v>
      </c>
      <c r="K41" s="97">
        <v>-0.34709359856402394</v>
      </c>
    </row>
    <row r="42" spans="1:11" s="77" customFormat="1" ht="21" hidden="1" customHeight="1">
      <c r="A42" s="98" t="s">
        <v>70</v>
      </c>
      <c r="B42" s="86">
        <v>3658817672</v>
      </c>
      <c r="C42" s="86">
        <v>59583696</v>
      </c>
      <c r="D42" s="86">
        <v>3718401368</v>
      </c>
      <c r="E42" s="93">
        <v>3.6352997313280713</v>
      </c>
      <c r="F42" s="94">
        <v>4.5994461303642531</v>
      </c>
      <c r="G42" s="95">
        <v>3.6507492216477693</v>
      </c>
      <c r="H42" s="96">
        <v>8.8596006978070587</v>
      </c>
      <c r="I42" s="94">
        <v>9.2430049992199219</v>
      </c>
      <c r="J42" s="95">
        <v>8.8657443716818261</v>
      </c>
      <c r="K42" s="97">
        <v>-0.57054219126515993</v>
      </c>
    </row>
    <row r="43" spans="1:11" s="77" customFormat="1" ht="21" hidden="1" customHeight="1">
      <c r="A43" s="98" t="s">
        <v>71</v>
      </c>
      <c r="B43" s="86">
        <v>3426983095</v>
      </c>
      <c r="C43" s="86">
        <v>58425648</v>
      </c>
      <c r="D43" s="86">
        <v>3485408743</v>
      </c>
      <c r="E43" s="93">
        <v>3.6272856198609289</v>
      </c>
      <c r="F43" s="94">
        <v>4.5339779543395053</v>
      </c>
      <c r="G43" s="95">
        <v>3.6424844361503914</v>
      </c>
      <c r="H43" s="96">
        <v>8.8251580651581829</v>
      </c>
      <c r="I43" s="94">
        <v>9.2003190105824757</v>
      </c>
      <c r="J43" s="95">
        <v>8.8314468602341485</v>
      </c>
      <c r="K43" s="97">
        <v>-1.0225452932570684</v>
      </c>
    </row>
    <row r="44" spans="1:11" s="77" customFormat="1" ht="21" hidden="1" customHeight="1">
      <c r="A44" s="98" t="s">
        <v>72</v>
      </c>
      <c r="B44" s="86">
        <v>3315979874</v>
      </c>
      <c r="C44" s="86">
        <v>54939110</v>
      </c>
      <c r="D44" s="86">
        <v>3370918984</v>
      </c>
      <c r="E44" s="93">
        <v>3.6148512522606464</v>
      </c>
      <c r="F44" s="94">
        <v>4.506594664529513</v>
      </c>
      <c r="G44" s="95">
        <v>3.6293848526381551</v>
      </c>
      <c r="H44" s="96">
        <v>8.7821902745360259</v>
      </c>
      <c r="I44" s="94">
        <v>9.177367452803658</v>
      </c>
      <c r="J44" s="95">
        <v>8.7886308572285756</v>
      </c>
      <c r="K44" s="97">
        <v>-3.5301782154660177</v>
      </c>
    </row>
    <row r="45" spans="1:11" s="77" customFormat="1" ht="21" hidden="1" customHeight="1">
      <c r="A45" s="98" t="s">
        <v>73</v>
      </c>
      <c r="B45" s="86">
        <v>3338429341</v>
      </c>
      <c r="C45" s="86">
        <v>57806840</v>
      </c>
      <c r="D45" s="86">
        <v>3396236181</v>
      </c>
      <c r="E45" s="93">
        <v>3.6390480849179667</v>
      </c>
      <c r="F45" s="94">
        <v>4.5235840602945947</v>
      </c>
      <c r="G45" s="95">
        <v>3.6541036425640745</v>
      </c>
      <c r="H45" s="96">
        <v>8.8478985124040701</v>
      </c>
      <c r="I45" s="94">
        <v>9.2067720705715796</v>
      </c>
      <c r="J45" s="95">
        <v>8.8540068468224113</v>
      </c>
      <c r="K45" s="97">
        <v>2.8942084996913491</v>
      </c>
    </row>
    <row r="46" spans="1:11" s="77" customFormat="1" ht="21" hidden="1" customHeight="1">
      <c r="A46" s="98" t="s">
        <v>74</v>
      </c>
      <c r="B46" s="86">
        <v>3142548898</v>
      </c>
      <c r="C46" s="86">
        <v>53102418</v>
      </c>
      <c r="D46" s="86">
        <v>3195651316</v>
      </c>
      <c r="E46" s="93">
        <v>3.6987997887312427</v>
      </c>
      <c r="F46" s="94">
        <v>4.6603094420295514</v>
      </c>
      <c r="G46" s="95">
        <v>3.7147772789113644</v>
      </c>
      <c r="H46" s="96">
        <v>8.8831546639628467</v>
      </c>
      <c r="I46" s="94">
        <v>9.2670638839835888</v>
      </c>
      <c r="J46" s="95">
        <v>8.8895341171195525</v>
      </c>
      <c r="K46" s="97">
        <v>0.50040020710612265</v>
      </c>
    </row>
    <row r="47" spans="1:11" s="77" customFormat="1" ht="21" hidden="1" customHeight="1">
      <c r="A47" s="98" t="s">
        <v>75</v>
      </c>
      <c r="B47" s="86">
        <v>3280681237</v>
      </c>
      <c r="C47" s="86">
        <v>53825388</v>
      </c>
      <c r="D47" s="86">
        <v>3334506625</v>
      </c>
      <c r="E47" s="93">
        <v>3.8117324106243244</v>
      </c>
      <c r="F47" s="94">
        <v>4.7718039673025672</v>
      </c>
      <c r="G47" s="95">
        <v>3.8272298229426966</v>
      </c>
      <c r="H47" s="96">
        <v>8.991173957203328</v>
      </c>
      <c r="I47" s="94">
        <v>9.3836443872917368</v>
      </c>
      <c r="J47" s="95">
        <v>8.997509189234254</v>
      </c>
      <c r="K47" s="97">
        <v>0.9485707987978752</v>
      </c>
    </row>
    <row r="48" spans="1:11" s="77" customFormat="1" ht="21" hidden="1" customHeight="1">
      <c r="A48" s="98" t="s">
        <v>76</v>
      </c>
      <c r="B48" s="86">
        <v>3222100486</v>
      </c>
      <c r="C48" s="86">
        <v>52401056</v>
      </c>
      <c r="D48" s="86">
        <v>3274501542</v>
      </c>
      <c r="E48" s="93">
        <v>3.8255597407833299</v>
      </c>
      <c r="F48" s="94">
        <v>4.8518907710562171</v>
      </c>
      <c r="G48" s="95">
        <v>3.8419838679678966</v>
      </c>
      <c r="H48" s="96">
        <v>9.0298105619043696</v>
      </c>
      <c r="I48" s="94">
        <v>9.4279569480431835</v>
      </c>
      <c r="J48" s="95">
        <v>9.0361820022010537</v>
      </c>
      <c r="K48" s="97">
        <v>0.45935767472946526</v>
      </c>
    </row>
    <row r="49" spans="1:11" s="77" customFormat="1" ht="21" hidden="1" customHeight="1">
      <c r="A49" s="99" t="s">
        <v>77</v>
      </c>
      <c r="B49" s="86">
        <v>3417028994</v>
      </c>
      <c r="C49" s="86">
        <v>54203210</v>
      </c>
      <c r="D49" s="86">
        <v>3471232204</v>
      </c>
      <c r="E49" s="93">
        <v>3.8569460262531212</v>
      </c>
      <c r="F49" s="94">
        <v>4.9084122508611578</v>
      </c>
      <c r="G49" s="95">
        <v>3.8733646468555287</v>
      </c>
      <c r="H49" s="96">
        <v>9.0246856418684516</v>
      </c>
      <c r="I49" s="94">
        <v>9.4427968380470464</v>
      </c>
      <c r="J49" s="95">
        <v>9.0312144384565052</v>
      </c>
      <c r="K49" s="97">
        <v>1.6794027148588038</v>
      </c>
    </row>
    <row r="50" spans="1:11" s="77" customFormat="1" ht="21" hidden="1" customHeight="1">
      <c r="A50" s="92">
        <v>2014</v>
      </c>
      <c r="B50" s="86"/>
      <c r="C50" s="86"/>
      <c r="D50" s="86"/>
      <c r="E50" s="93"/>
      <c r="F50" s="94"/>
      <c r="G50" s="95"/>
      <c r="H50" s="96"/>
      <c r="I50" s="94"/>
      <c r="J50" s="95"/>
      <c r="K50" s="97"/>
    </row>
    <row r="51" spans="1:11" s="77" customFormat="1" ht="21" hidden="1" customHeight="1">
      <c r="A51" s="98" t="s">
        <v>66</v>
      </c>
      <c r="B51" s="86">
        <v>3606667269</v>
      </c>
      <c r="C51" s="86">
        <v>16407194</v>
      </c>
      <c r="D51" s="86">
        <v>3623074463</v>
      </c>
      <c r="E51" s="93">
        <v>3.8050738746979214</v>
      </c>
      <c r="F51" s="94">
        <v>4.6835918439191975</v>
      </c>
      <c r="G51" s="95">
        <v>3.8090522678832395</v>
      </c>
      <c r="H51" s="96">
        <v>8.9733535383687766</v>
      </c>
      <c r="I51" s="94">
        <v>9.312061526181747</v>
      </c>
      <c r="J51" s="95">
        <v>8.9748873869612211</v>
      </c>
      <c r="K51" s="97">
        <v>4.6721513862290553</v>
      </c>
    </row>
    <row r="52" spans="1:11" s="77" customFormat="1" ht="21" hidden="1" customHeight="1">
      <c r="A52" s="98" t="s">
        <v>67</v>
      </c>
      <c r="B52" s="86">
        <v>3377079423</v>
      </c>
      <c r="C52" s="86">
        <v>18439236</v>
      </c>
      <c r="D52" s="86">
        <v>3395518659</v>
      </c>
      <c r="E52" s="93">
        <v>3.7368444206708844</v>
      </c>
      <c r="F52" s="94">
        <v>4.4332585146152477</v>
      </c>
      <c r="G52" s="95">
        <v>3.7406262711395688</v>
      </c>
      <c r="H52" s="96">
        <v>8.934466271212715</v>
      </c>
      <c r="I52" s="94">
        <v>9.2167647292978945</v>
      </c>
      <c r="J52" s="95">
        <v>8.9359992823411538</v>
      </c>
      <c r="K52" s="97">
        <v>5.2958882051053964</v>
      </c>
    </row>
    <row r="53" spans="1:11" s="77" customFormat="1" ht="21" hidden="1" customHeight="1">
      <c r="A53" s="98" t="s">
        <v>68</v>
      </c>
      <c r="B53" s="86">
        <v>3788257506</v>
      </c>
      <c r="C53" s="86">
        <v>18087364</v>
      </c>
      <c r="D53" s="86">
        <v>3806344870</v>
      </c>
      <c r="E53" s="93">
        <v>3.7039543319788253</v>
      </c>
      <c r="F53" s="94">
        <v>4.4144464610763618</v>
      </c>
      <c r="G53" s="95">
        <v>3.7073305183720784</v>
      </c>
      <c r="H53" s="96">
        <v>8.9270569243082498</v>
      </c>
      <c r="I53" s="94">
        <v>9.1968182870649375</v>
      </c>
      <c r="J53" s="95">
        <v>8.9283388028893977</v>
      </c>
      <c r="K53" s="97">
        <v>3.7131070958112278</v>
      </c>
    </row>
    <row r="54" spans="1:11" s="77" customFormat="1" ht="21" hidden="1" customHeight="1">
      <c r="A54" s="98" t="s">
        <v>69</v>
      </c>
      <c r="B54" s="86">
        <v>3653279512</v>
      </c>
      <c r="C54" s="86">
        <v>17990247</v>
      </c>
      <c r="D54" s="86">
        <v>3671269759</v>
      </c>
      <c r="E54" s="93">
        <v>3.6613830822589413</v>
      </c>
      <c r="F54" s="94">
        <v>4.4120850591990202</v>
      </c>
      <c r="G54" s="95">
        <v>3.6650617315751437</v>
      </c>
      <c r="H54" s="96">
        <v>8.909414730815703</v>
      </c>
      <c r="I54" s="94">
        <v>9.214715061999982</v>
      </c>
      <c r="J54" s="95">
        <v>8.9109107876918614</v>
      </c>
      <c r="K54" s="97">
        <v>1.4981656289981811</v>
      </c>
    </row>
    <row r="55" spans="1:11" s="77" customFormat="1" ht="21" hidden="1" customHeight="1">
      <c r="A55" s="98" t="s">
        <v>70</v>
      </c>
      <c r="B55" s="86">
        <v>3732141304</v>
      </c>
      <c r="C55" s="86">
        <v>18027271</v>
      </c>
      <c r="D55" s="86">
        <v>3750168575</v>
      </c>
      <c r="E55" s="93">
        <v>3.6248048768948755</v>
      </c>
      <c r="F55" s="94">
        <v>4.3617139832202003</v>
      </c>
      <c r="G55" s="95">
        <v>3.6283472403637216</v>
      </c>
      <c r="H55" s="96">
        <v>8.8922755589213356</v>
      </c>
      <c r="I55" s="94">
        <v>9.1778894320721083</v>
      </c>
      <c r="J55" s="95">
        <v>8.8936485208534926</v>
      </c>
      <c r="K55" s="97">
        <v>0.85432431456657099</v>
      </c>
    </row>
    <row r="56" spans="1:11" s="77" customFormat="1" ht="21" hidden="1" customHeight="1">
      <c r="A56" s="98" t="s">
        <v>71</v>
      </c>
      <c r="B56" s="86">
        <v>3523392430</v>
      </c>
      <c r="C56" s="86">
        <v>20296554</v>
      </c>
      <c r="D56" s="86">
        <v>3543688984</v>
      </c>
      <c r="E56" s="93">
        <v>3.5912426308981997</v>
      </c>
      <c r="F56" s="94">
        <v>4.2243525674358313</v>
      </c>
      <c r="G56" s="95">
        <v>3.5948687815205846</v>
      </c>
      <c r="H56" s="96">
        <v>8.8794185210870769</v>
      </c>
      <c r="I56" s="94">
        <v>9.1320871513459867</v>
      </c>
      <c r="J56" s="95">
        <v>8.8808656860389981</v>
      </c>
      <c r="K56" s="97">
        <v>1.6721206979539616</v>
      </c>
    </row>
    <row r="57" spans="1:11" s="77" customFormat="1" ht="21" hidden="1" customHeight="1">
      <c r="A57" s="98" t="s">
        <v>72</v>
      </c>
      <c r="B57" s="86">
        <v>3500883829</v>
      </c>
      <c r="C57" s="86">
        <v>19660917</v>
      </c>
      <c r="D57" s="86">
        <v>3520544746</v>
      </c>
      <c r="E57" s="93">
        <v>3.5918082159246647</v>
      </c>
      <c r="F57" s="94">
        <v>4.201441875778225</v>
      </c>
      <c r="G57" s="95">
        <v>3.5952127904015003</v>
      </c>
      <c r="H57" s="96">
        <v>8.8411095345717623</v>
      </c>
      <c r="I57" s="94">
        <v>9.0749836337745595</v>
      </c>
      <c r="J57" s="95">
        <v>8.8424156333674393</v>
      </c>
      <c r="K57" s="97">
        <v>4.4387231704527963</v>
      </c>
    </row>
    <row r="58" spans="1:11" s="77" customFormat="1" ht="21" hidden="1" customHeight="1">
      <c r="A58" s="98" t="s">
        <v>73</v>
      </c>
      <c r="B58" s="86">
        <v>3430862339</v>
      </c>
      <c r="C58" s="86">
        <v>18029430</v>
      </c>
      <c r="D58" s="86">
        <v>3448891769</v>
      </c>
      <c r="E58" s="93">
        <v>3.6115210042532695</v>
      </c>
      <c r="F58" s="94">
        <v>4.2987548691223187</v>
      </c>
      <c r="G58" s="95">
        <v>3.6151135886804338</v>
      </c>
      <c r="H58" s="96">
        <v>8.8643452855250224</v>
      </c>
      <c r="I58" s="94">
        <v>9.1197004009555496</v>
      </c>
      <c r="J58" s="95">
        <v>8.8656801801773213</v>
      </c>
      <c r="K58" s="97">
        <v>1.550410077325538</v>
      </c>
    </row>
    <row r="59" spans="1:11" s="77" customFormat="1" ht="21" hidden="1" customHeight="1">
      <c r="A59" s="98" t="s">
        <v>74</v>
      </c>
      <c r="B59" s="86">
        <v>3274137310</v>
      </c>
      <c r="C59" s="86">
        <v>16555572</v>
      </c>
      <c r="D59" s="86">
        <v>3290692882</v>
      </c>
      <c r="E59" s="93">
        <v>3.6644691300377992</v>
      </c>
      <c r="F59" s="94">
        <v>4.392418455852809</v>
      </c>
      <c r="G59" s="95">
        <v>3.6681314643570557</v>
      </c>
      <c r="H59" s="96">
        <v>8.8719860377511175</v>
      </c>
      <c r="I59" s="94">
        <v>9.153190237099631</v>
      </c>
      <c r="J59" s="95">
        <v>8.8734007842911176</v>
      </c>
      <c r="K59" s="97">
        <v>2.974090618840219</v>
      </c>
    </row>
    <row r="60" spans="1:11" s="77" customFormat="1" ht="21" hidden="1" customHeight="1">
      <c r="A60" s="98" t="s">
        <v>75</v>
      </c>
      <c r="B60" s="86">
        <v>3416228357</v>
      </c>
      <c r="C60" s="86">
        <v>15672350</v>
      </c>
      <c r="D60" s="86">
        <v>3431900707</v>
      </c>
      <c r="E60" s="93">
        <v>3.7376113261974186</v>
      </c>
      <c r="F60" s="94">
        <v>4.6238630454271377</v>
      </c>
      <c r="G60" s="95">
        <v>3.7416585432697365</v>
      </c>
      <c r="H60" s="96">
        <v>8.9600620922426231</v>
      </c>
      <c r="I60" s="94">
        <v>9.285097640111406</v>
      </c>
      <c r="J60" s="95">
        <v>8.9615464215701746</v>
      </c>
      <c r="K60" s="97">
        <v>2.9207943768892646</v>
      </c>
    </row>
    <row r="61" spans="1:11" s="77" customFormat="1" ht="21" hidden="1" customHeight="1">
      <c r="A61" s="98" t="s">
        <v>76</v>
      </c>
      <c r="B61" s="86">
        <v>3336909910</v>
      </c>
      <c r="C61" s="86">
        <v>14612601</v>
      </c>
      <c r="D61" s="86">
        <v>3351522511</v>
      </c>
      <c r="E61" s="93">
        <v>3.7965103169357062</v>
      </c>
      <c r="F61" s="94">
        <v>4.7565522387150647</v>
      </c>
      <c r="G61" s="95">
        <v>3.8006960890736505</v>
      </c>
      <c r="H61" s="96">
        <v>9.0081784077892593</v>
      </c>
      <c r="I61" s="94">
        <v>9.3468643946413099</v>
      </c>
      <c r="J61" s="95">
        <v>9.0096550749379709</v>
      </c>
      <c r="K61" s="97">
        <v>2.3521433113437209</v>
      </c>
    </row>
    <row r="62" spans="1:11" s="77" customFormat="1" ht="20.25" hidden="1" customHeight="1">
      <c r="A62" s="99" t="s">
        <v>77</v>
      </c>
      <c r="B62" s="86">
        <v>3456851620</v>
      </c>
      <c r="C62" s="86">
        <v>14629374</v>
      </c>
      <c r="D62" s="86">
        <v>3471480994</v>
      </c>
      <c r="E62" s="93">
        <v>3.8134885581233022</v>
      </c>
      <c r="F62" s="94">
        <v>4.7614409201651418</v>
      </c>
      <c r="G62" s="95">
        <v>3.817483380408794</v>
      </c>
      <c r="H62" s="96">
        <v>8.9932210049559487</v>
      </c>
      <c r="I62" s="94">
        <v>9.313699957359761</v>
      </c>
      <c r="J62" s="95">
        <v>8.9945715543214639</v>
      </c>
      <c r="K62" s="97">
        <v>7.1671955484082046E-3</v>
      </c>
    </row>
    <row r="63" spans="1:11" s="77" customFormat="1" ht="20.25" customHeight="1">
      <c r="A63" s="100">
        <v>2015</v>
      </c>
      <c r="B63" s="86"/>
      <c r="C63" s="86"/>
      <c r="D63" s="86"/>
      <c r="E63" s="93"/>
      <c r="F63" s="94"/>
      <c r="G63" s="95"/>
      <c r="H63" s="96"/>
      <c r="I63" s="94"/>
      <c r="J63" s="95"/>
      <c r="K63" s="97"/>
    </row>
    <row r="64" spans="1:11" s="77" customFormat="1" ht="20.25" customHeight="1">
      <c r="A64" s="98" t="s">
        <v>66</v>
      </c>
      <c r="B64" s="86">
        <v>3489816736</v>
      </c>
      <c r="C64" s="86">
        <v>38070207</v>
      </c>
      <c r="D64" s="86">
        <v>3527886943</v>
      </c>
      <c r="E64" s="93">
        <v>3.810843722195961</v>
      </c>
      <c r="F64" s="94">
        <v>4.7744158575234428</v>
      </c>
      <c r="G64" s="95">
        <v>3.8212418418761098</v>
      </c>
      <c r="H64" s="96">
        <v>8.959118677342488</v>
      </c>
      <c r="I64" s="94">
        <v>9.3561403540569135</v>
      </c>
      <c r="J64" s="95">
        <v>8.9634030259228759</v>
      </c>
      <c r="K64" s="97">
        <v>-2.6272581745720527</v>
      </c>
    </row>
    <row r="65" spans="1:11" s="77" customFormat="1" ht="20.25" customHeight="1">
      <c r="A65" s="98" t="s">
        <v>67</v>
      </c>
      <c r="B65" s="86">
        <v>3244730085</v>
      </c>
      <c r="C65" s="86">
        <v>36337148</v>
      </c>
      <c r="D65" s="86">
        <v>3281067233</v>
      </c>
      <c r="E65" s="93">
        <v>3.7179609656191173</v>
      </c>
      <c r="F65" s="94">
        <v>4.658205426578883</v>
      </c>
      <c r="G65" s="95">
        <v>3.7283739805645122</v>
      </c>
      <c r="H65" s="96">
        <v>8.9203055544757266</v>
      </c>
      <c r="I65" s="94">
        <v>9.3215185737746946</v>
      </c>
      <c r="J65" s="95">
        <v>8.924748906539703</v>
      </c>
      <c r="K65" s="97">
        <v>-3.3706610828552073</v>
      </c>
    </row>
    <row r="66" spans="1:11" s="77" customFormat="1" ht="20.25" customHeight="1">
      <c r="A66" s="98" t="s">
        <v>68</v>
      </c>
      <c r="B66" s="86">
        <v>3655450869</v>
      </c>
      <c r="C66" s="86">
        <v>41929881</v>
      </c>
      <c r="D66" s="86">
        <v>3697380750</v>
      </c>
      <c r="E66" s="93">
        <v>3.688489951908037</v>
      </c>
      <c r="F66" s="94">
        <v>4.5848138705664345</v>
      </c>
      <c r="G66" s="95">
        <v>3.6986546489700851</v>
      </c>
      <c r="H66" s="96">
        <v>8.9257876987759346</v>
      </c>
      <c r="I66" s="94">
        <v>9.3094683478829801</v>
      </c>
      <c r="J66" s="95">
        <v>8.9301388016368062</v>
      </c>
      <c r="K66" s="97">
        <v>-2.8626969894086347</v>
      </c>
    </row>
    <row r="67" spans="1:11" s="77" customFormat="1" ht="20.25" customHeight="1">
      <c r="A67" s="98" t="s">
        <v>69</v>
      </c>
      <c r="B67" s="86">
        <v>3562578424</v>
      </c>
      <c r="C67" s="86">
        <v>39075096</v>
      </c>
      <c r="D67" s="86">
        <v>3601653520</v>
      </c>
      <c r="E67" s="93">
        <v>3.6623619039803628</v>
      </c>
      <c r="F67" s="94">
        <v>4.6198760458579553</v>
      </c>
      <c r="G67" s="95">
        <v>3.6727501761468719</v>
      </c>
      <c r="H67" s="96">
        <v>8.9414550106195776</v>
      </c>
      <c r="I67" s="94">
        <v>9.3372694465037256</v>
      </c>
      <c r="J67" s="95">
        <v>8.9457492846230249</v>
      </c>
      <c r="K67" s="97">
        <v>-1.8962441762645752</v>
      </c>
    </row>
    <row r="68" spans="1:11" s="77" customFormat="1" ht="20.25" customHeight="1">
      <c r="A68" s="98" t="s">
        <v>70</v>
      </c>
      <c r="B68" s="86">
        <v>3608227746</v>
      </c>
      <c r="C68" s="86">
        <v>40600864</v>
      </c>
      <c r="D68" s="86">
        <v>3648828610</v>
      </c>
      <c r="E68" s="93">
        <v>3.6399697370987401</v>
      </c>
      <c r="F68" s="94">
        <v>4.561043331491665</v>
      </c>
      <c r="G68" s="95">
        <v>3.65021861084344</v>
      </c>
      <c r="H68" s="96">
        <v>8.8882252888701103</v>
      </c>
      <c r="I68" s="94">
        <v>9.294558362107761</v>
      </c>
      <c r="J68" s="95">
        <v>8.8927465957355558</v>
      </c>
      <c r="K68" s="97">
        <v>-2.7022775902813918</v>
      </c>
    </row>
    <row r="69" spans="1:11" s="77" customFormat="1" ht="20.25" customHeight="1">
      <c r="A69" s="98" t="s">
        <v>71</v>
      </c>
      <c r="B69" s="86">
        <v>3350851840</v>
      </c>
      <c r="C69" s="86">
        <v>42448186</v>
      </c>
      <c r="D69" s="86">
        <v>3393300026</v>
      </c>
      <c r="E69" s="93">
        <v>3.6112419401987048</v>
      </c>
      <c r="F69" s="94">
        <v>4.4288229419273657</v>
      </c>
      <c r="G69" s="95">
        <v>3.6214693972951983</v>
      </c>
      <c r="H69" s="96">
        <v>8.8719550488988492</v>
      </c>
      <c r="I69" s="94">
        <v>9.2326890011271612</v>
      </c>
      <c r="J69" s="95">
        <v>8.8764676183101532</v>
      </c>
      <c r="K69" s="97">
        <v>-4.2438531902493848</v>
      </c>
    </row>
    <row r="70" spans="1:11" s="77" customFormat="1" ht="20.25" customHeight="1">
      <c r="A70" s="98" t="s">
        <v>72</v>
      </c>
      <c r="B70" s="86">
        <v>3363243510</v>
      </c>
      <c r="C70" s="86">
        <v>38941638</v>
      </c>
      <c r="D70" s="86">
        <v>3402185148</v>
      </c>
      <c r="E70" s="93">
        <v>3.5776404426927741</v>
      </c>
      <c r="F70" s="94">
        <v>4.4578710325436237</v>
      </c>
      <c r="G70" s="95">
        <v>3.5877156207020158</v>
      </c>
      <c r="H70" s="96">
        <v>8.8514707934424877</v>
      </c>
      <c r="I70" s="94">
        <v>9.2439845493915787</v>
      </c>
      <c r="J70" s="95">
        <v>8.8559635320587784</v>
      </c>
      <c r="K70" s="97">
        <v>-3.3619682901198384</v>
      </c>
    </row>
    <row r="71" spans="1:11" s="77" customFormat="1" ht="20.25" customHeight="1">
      <c r="A71" s="98" t="s">
        <v>73</v>
      </c>
      <c r="B71" s="86">
        <v>3300595078</v>
      </c>
      <c r="C71" s="86">
        <v>37362768</v>
      </c>
      <c r="D71" s="86">
        <v>3337957846</v>
      </c>
      <c r="E71" s="93">
        <v>3.6196036828726075</v>
      </c>
      <c r="F71" s="94">
        <v>4.5220819827909962</v>
      </c>
      <c r="G71" s="95">
        <v>3.6297053944281594</v>
      </c>
      <c r="H71" s="96">
        <v>8.8935632836812957</v>
      </c>
      <c r="I71" s="94">
        <v>9.2993404557178412</v>
      </c>
      <c r="J71" s="95">
        <v>8.8981052698410856</v>
      </c>
      <c r="K71" s="97">
        <v>-3.2165092565999855</v>
      </c>
    </row>
    <row r="72" spans="1:11" s="77" customFormat="1" ht="20.25" customHeight="1">
      <c r="A72" s="98" t="s">
        <v>74</v>
      </c>
      <c r="B72" s="86">
        <v>3134667459</v>
      </c>
      <c r="C72" s="86">
        <v>35408435</v>
      </c>
      <c r="D72" s="86">
        <v>3170075894</v>
      </c>
      <c r="E72" s="93">
        <v>3.6887233976929479</v>
      </c>
      <c r="F72" s="94">
        <v>4.6133583706820147</v>
      </c>
      <c r="G72" s="95">
        <v>3.699051187447691</v>
      </c>
      <c r="H72" s="96">
        <v>8.9357104593594467</v>
      </c>
      <c r="I72" s="94">
        <v>9.3577448424365546</v>
      </c>
      <c r="J72" s="95">
        <v>8.9404244086529747</v>
      </c>
      <c r="K72" s="97">
        <v>-3.6653979063124251</v>
      </c>
    </row>
    <row r="73" spans="1:11" s="77" customFormat="1" ht="20.25" customHeight="1">
      <c r="A73" s="98" t="s">
        <v>75</v>
      </c>
      <c r="B73" s="86">
        <v>3204854101</v>
      </c>
      <c r="C73" s="86">
        <v>36673595</v>
      </c>
      <c r="D73" s="86">
        <v>3241527696</v>
      </c>
      <c r="E73" s="93">
        <v>3.7454967751120103</v>
      </c>
      <c r="F73" s="94">
        <v>4.6620327240893618</v>
      </c>
      <c r="G73" s="95">
        <v>3.7558661661362529</v>
      </c>
      <c r="H73" s="96">
        <v>8.938007877195405</v>
      </c>
      <c r="I73" s="94">
        <v>9.3471392700933738</v>
      </c>
      <c r="J73" s="95">
        <v>8.9426366573299827</v>
      </c>
      <c r="K73" s="97">
        <v>-5.5471596428095609</v>
      </c>
    </row>
    <row r="74" spans="1:11" s="77" customFormat="1" ht="20.25" customHeight="1">
      <c r="A74" s="98" t="s">
        <v>76</v>
      </c>
      <c r="B74" s="86">
        <v>3168745304</v>
      </c>
      <c r="C74" s="86">
        <v>34752867</v>
      </c>
      <c r="D74" s="86">
        <v>3203498171</v>
      </c>
      <c r="E74" s="93">
        <v>3.8321872649945234</v>
      </c>
      <c r="F74" s="94">
        <v>4.85738054359659</v>
      </c>
      <c r="G74" s="95">
        <v>3.8433089837403247</v>
      </c>
      <c r="H74" s="96">
        <v>9.013798951889509</v>
      </c>
      <c r="I74" s="94">
        <v>9.4252166303286575</v>
      </c>
      <c r="J74" s="95">
        <v>9.0182621802408391</v>
      </c>
      <c r="K74" s="97">
        <v>-4.4166297410854538</v>
      </c>
    </row>
    <row r="75" spans="1:11" s="77" customFormat="1" ht="20.25" customHeight="1">
      <c r="A75" s="99" t="s">
        <v>77</v>
      </c>
      <c r="B75" s="86">
        <v>3324195704</v>
      </c>
      <c r="C75" s="86">
        <v>35983952</v>
      </c>
      <c r="D75" s="86">
        <v>3360179656</v>
      </c>
      <c r="E75" s="93">
        <v>3.8852135824792584</v>
      </c>
      <c r="F75" s="94">
        <v>4.9262543480493743</v>
      </c>
      <c r="G75" s="95">
        <v>3.8963620223763415</v>
      </c>
      <c r="H75" s="96">
        <v>9.0133967335155418</v>
      </c>
      <c r="I75" s="94">
        <v>9.4689905099917873</v>
      </c>
      <c r="J75" s="95">
        <v>9.0182756585322288</v>
      </c>
      <c r="K75" s="97">
        <v>-3.2061629659609197</v>
      </c>
    </row>
    <row r="76" spans="1:11" s="77" customFormat="1" ht="20.25" customHeight="1">
      <c r="A76" s="100">
        <v>2016</v>
      </c>
      <c r="B76" s="86"/>
      <c r="C76" s="86"/>
      <c r="D76" s="86"/>
      <c r="E76" s="93"/>
      <c r="F76" s="94"/>
      <c r="G76" s="95"/>
      <c r="H76" s="96"/>
      <c r="I76" s="94"/>
      <c r="J76" s="95"/>
      <c r="K76" s="97"/>
    </row>
    <row r="77" spans="1:11" s="77" customFormat="1" ht="20.25" customHeight="1">
      <c r="A77" s="98" t="s">
        <v>66</v>
      </c>
      <c r="B77" s="86">
        <v>3361345440</v>
      </c>
      <c r="C77" s="86">
        <v>68403833</v>
      </c>
      <c r="D77" s="86">
        <v>3429749273</v>
      </c>
      <c r="E77" s="93">
        <v>3.8501830088608804</v>
      </c>
      <c r="F77" s="94">
        <v>4.5465449282644732</v>
      </c>
      <c r="G77" s="95">
        <v>3.864071436454533</v>
      </c>
      <c r="H77" s="96">
        <v>8.9618106314000254</v>
      </c>
      <c r="I77" s="94">
        <v>9.2408374250021925</v>
      </c>
      <c r="J77" s="95">
        <v>8.9673756160892406</v>
      </c>
      <c r="K77" s="97">
        <v>-2.7817691322201759</v>
      </c>
    </row>
    <row r="78" spans="1:11" s="77" customFormat="1" ht="20.25" customHeight="1">
      <c r="A78" s="98" t="s">
        <v>67</v>
      </c>
      <c r="B78" s="86">
        <v>3232942324</v>
      </c>
      <c r="C78" s="86">
        <v>66062915</v>
      </c>
      <c r="D78" s="86">
        <v>3299005239</v>
      </c>
      <c r="E78" s="93">
        <v>3.7969376715673202</v>
      </c>
      <c r="F78" s="94">
        <v>4.4885485298370495</v>
      </c>
      <c r="G78" s="95">
        <v>3.8107872492529857</v>
      </c>
      <c r="H78" s="96">
        <v>8.9180003880576493</v>
      </c>
      <c r="I78" s="94">
        <v>9.1902574992338746</v>
      </c>
      <c r="J78" s="95">
        <v>8.9234523643628556</v>
      </c>
      <c r="K78" s="97">
        <v>0.5467125397366096</v>
      </c>
    </row>
    <row r="79" spans="1:11" s="77" customFormat="1" ht="20.25" customHeight="1">
      <c r="A79" s="98" t="s">
        <v>68</v>
      </c>
      <c r="B79" s="86">
        <v>3534440389</v>
      </c>
      <c r="C79" s="86">
        <v>68546109</v>
      </c>
      <c r="D79" s="86">
        <v>3602986498</v>
      </c>
      <c r="E79" s="93">
        <v>3.7409362854584556</v>
      </c>
      <c r="F79" s="94">
        <v>4.4513190384008521</v>
      </c>
      <c r="G79" s="95">
        <v>3.7544511775186784</v>
      </c>
      <c r="H79" s="96">
        <v>8.9119283488359891</v>
      </c>
      <c r="I79" s="94">
        <v>9.1815787822471435</v>
      </c>
      <c r="J79" s="95">
        <v>8.9170583952601863</v>
      </c>
      <c r="K79" s="97">
        <v>-2.5530032848253454</v>
      </c>
    </row>
    <row r="80" spans="1:11" s="77" customFormat="1" ht="20.25" customHeight="1">
      <c r="A80" s="98" t="s">
        <v>69</v>
      </c>
      <c r="B80" s="86">
        <v>3412072627</v>
      </c>
      <c r="C80" s="86">
        <v>65868217</v>
      </c>
      <c r="D80" s="86">
        <v>3477940844</v>
      </c>
      <c r="E80" s="93">
        <v>3.7171685032834447</v>
      </c>
      <c r="F80" s="94">
        <v>4.443751680723345</v>
      </c>
      <c r="G80" s="95">
        <v>3.7309291566547413</v>
      </c>
      <c r="H80" s="96">
        <v>8.9032141225873147</v>
      </c>
      <c r="I80" s="94">
        <v>9.1830252517689974</v>
      </c>
      <c r="J80" s="95">
        <v>8.9085134249626705</v>
      </c>
      <c r="K80" s="97">
        <v>-3.434885541127787</v>
      </c>
    </row>
    <row r="81" spans="1:11" s="77" customFormat="1" ht="20.25" customHeight="1">
      <c r="A81" s="98" t="s">
        <v>70</v>
      </c>
      <c r="B81" s="86">
        <v>3480555643</v>
      </c>
      <c r="C81" s="86">
        <v>70091908</v>
      </c>
      <c r="D81" s="86">
        <v>3550647551</v>
      </c>
      <c r="E81" s="93">
        <v>3.7164377262622028</v>
      </c>
      <c r="F81" s="94">
        <v>4.4143654928041052</v>
      </c>
      <c r="G81" s="95">
        <v>3.7302152381386837</v>
      </c>
      <c r="H81" s="96">
        <v>8.9038575959350066</v>
      </c>
      <c r="I81" s="94">
        <v>9.1838861056543077</v>
      </c>
      <c r="J81" s="95">
        <v>8.9093855263360666</v>
      </c>
      <c r="K81" s="97">
        <v>-2.6907555682644135</v>
      </c>
    </row>
    <row r="82" spans="1:11" s="77" customFormat="1" ht="20.25" customHeight="1">
      <c r="A82" s="98" t="s">
        <v>71</v>
      </c>
      <c r="B82" s="86">
        <v>3290989522</v>
      </c>
      <c r="C82" s="86">
        <v>65665920</v>
      </c>
      <c r="D82" s="86">
        <v>3356655442</v>
      </c>
      <c r="E82" s="93">
        <v>3.6869357434557033</v>
      </c>
      <c r="F82" s="94">
        <v>4.342546331491282</v>
      </c>
      <c r="G82" s="95">
        <v>3.6997613888545193</v>
      </c>
      <c r="H82" s="96">
        <v>8.8797451054297216</v>
      </c>
      <c r="I82" s="94">
        <v>9.166121482802648</v>
      </c>
      <c r="J82" s="95">
        <v>8.8853474583108554</v>
      </c>
      <c r="K82" s="97">
        <v>-1.0799099319017893</v>
      </c>
    </row>
    <row r="83" spans="1:11" s="77" customFormat="1" ht="20.25" customHeight="1">
      <c r="A83" s="98" t="s">
        <v>72</v>
      </c>
      <c r="B83" s="86">
        <v>3308677714</v>
      </c>
      <c r="C83" s="86">
        <v>66473313</v>
      </c>
      <c r="D83" s="86">
        <v>3375151027</v>
      </c>
      <c r="E83" s="93">
        <v>3.6644539746792639</v>
      </c>
      <c r="F83" s="94">
        <v>4.3223029969936961</v>
      </c>
      <c r="G83" s="95">
        <v>3.6774102553367016</v>
      </c>
      <c r="H83" s="96">
        <v>8.8636225510599846</v>
      </c>
      <c r="I83" s="94">
        <v>9.1319399109835242</v>
      </c>
      <c r="J83" s="95">
        <v>8.8689070386893825</v>
      </c>
      <c r="K83" s="97">
        <v>-0.79461051718164744</v>
      </c>
    </row>
    <row r="84" spans="1:11" s="77" customFormat="1" ht="20.25" customHeight="1">
      <c r="A84" s="98" t="s">
        <v>73</v>
      </c>
      <c r="B84" s="86">
        <v>3220237367</v>
      </c>
      <c r="C84" s="86">
        <v>64498446</v>
      </c>
      <c r="D84" s="86">
        <v>3284735813</v>
      </c>
      <c r="E84" s="93">
        <v>3.6848819349781801</v>
      </c>
      <c r="F84" s="94">
        <v>4.3696696196370368</v>
      </c>
      <c r="G84" s="95">
        <v>3.698328295359929</v>
      </c>
      <c r="H84" s="96">
        <v>8.8887042282433093</v>
      </c>
      <c r="I84" s="94">
        <v>9.1704038884905845</v>
      </c>
      <c r="J84" s="95">
        <v>8.8942356290496605</v>
      </c>
      <c r="K84" s="97">
        <v>-1.5944489252246836</v>
      </c>
    </row>
    <row r="85" spans="1:11" s="77" customFormat="1" ht="20.25" customHeight="1">
      <c r="A85" s="98" t="s">
        <v>74</v>
      </c>
      <c r="B85" s="86">
        <v>3107286676</v>
      </c>
      <c r="C85" s="86">
        <v>61514941</v>
      </c>
      <c r="D85" s="86">
        <v>3168801617</v>
      </c>
      <c r="E85" s="93">
        <v>3.7816417425400117</v>
      </c>
      <c r="F85" s="94">
        <v>4.491243842695062</v>
      </c>
      <c r="G85" s="95">
        <v>3.7954170231035955</v>
      </c>
      <c r="H85" s="96">
        <v>8.9645010275839763</v>
      </c>
      <c r="I85" s="94">
        <v>9.2481597275692753</v>
      </c>
      <c r="J85" s="95">
        <v>8.9700076039818555</v>
      </c>
      <c r="K85" s="97">
        <v>-4.0197050247655679E-2</v>
      </c>
    </row>
    <row r="86" spans="1:11" s="77" customFormat="1" ht="20.25" customHeight="1">
      <c r="A86" s="98" t="s">
        <v>75</v>
      </c>
      <c r="B86" s="86">
        <v>3237800115</v>
      </c>
      <c r="C86" s="86">
        <v>65906323</v>
      </c>
      <c r="D86" s="86">
        <v>3303706438</v>
      </c>
      <c r="E86" s="93">
        <v>3.8429496133364611</v>
      </c>
      <c r="F86" s="94">
        <v>4.583136886577635</v>
      </c>
      <c r="G86" s="95">
        <v>3.8577157623349345</v>
      </c>
      <c r="H86" s="96">
        <v>8.9860384726065785</v>
      </c>
      <c r="I86" s="94">
        <v>9.277382991006796</v>
      </c>
      <c r="J86" s="95">
        <v>8.9918505646596447</v>
      </c>
      <c r="K86" s="97">
        <v>1.9181925262192794</v>
      </c>
    </row>
    <row r="87" spans="1:11" s="77" customFormat="1" ht="20.25" customHeight="1">
      <c r="A87" s="98" t="s">
        <v>76</v>
      </c>
      <c r="B87" s="86">
        <v>3148383441</v>
      </c>
      <c r="C87" s="86">
        <v>63032358</v>
      </c>
      <c r="D87" s="86">
        <v>3211415799</v>
      </c>
      <c r="E87" s="93">
        <v>3.8676533618574571</v>
      </c>
      <c r="F87" s="94">
        <v>4.6235220963810368</v>
      </c>
      <c r="G87" s="95">
        <v>3.882489244738252</v>
      </c>
      <c r="H87" s="96">
        <v>8.9897750481784477</v>
      </c>
      <c r="I87" s="94">
        <v>9.2903759050232591</v>
      </c>
      <c r="J87" s="95">
        <v>8.9956751190536206</v>
      </c>
      <c r="K87" s="97">
        <v>0.24715568972928253</v>
      </c>
    </row>
    <row r="88" spans="1:11" s="77" customFormat="1" ht="20.25" customHeight="1">
      <c r="A88" s="99" t="s">
        <v>77</v>
      </c>
      <c r="B88" s="86">
        <v>3309265969</v>
      </c>
      <c r="C88" s="86">
        <v>65951241</v>
      </c>
      <c r="D88" s="86">
        <v>3375217210</v>
      </c>
      <c r="E88" s="93">
        <v>3.9394306538435861</v>
      </c>
      <c r="F88" s="94">
        <v>4.7481638745812234</v>
      </c>
      <c r="G88" s="95">
        <v>3.9552331803854486</v>
      </c>
      <c r="H88" s="96">
        <v>9.0365114137491069</v>
      </c>
      <c r="I88" s="94">
        <v>9.3526412944981576</v>
      </c>
      <c r="J88" s="95">
        <v>9.042688544480372</v>
      </c>
      <c r="K88" s="97">
        <v>0.44752232140768611</v>
      </c>
    </row>
    <row r="89" spans="1:11" s="77" customFormat="1" ht="20.25" customHeight="1">
      <c r="A89" s="100">
        <v>2017</v>
      </c>
      <c r="B89" s="86"/>
      <c r="C89" s="86"/>
      <c r="D89" s="86"/>
      <c r="E89" s="93"/>
      <c r="F89" s="94"/>
      <c r="G89" s="95"/>
      <c r="H89" s="96"/>
      <c r="I89" s="94"/>
      <c r="J89" s="95"/>
      <c r="K89" s="97"/>
    </row>
    <row r="90" spans="1:11" s="77" customFormat="1" ht="20.25" customHeight="1">
      <c r="A90" s="98" t="s">
        <v>66</v>
      </c>
      <c r="B90" s="86">
        <v>3318236446</v>
      </c>
      <c r="C90" s="86">
        <v>89507226</v>
      </c>
      <c r="D90" s="86">
        <v>3407743672</v>
      </c>
      <c r="E90" s="93">
        <v>3.9523746464208411</v>
      </c>
      <c r="F90" s="94">
        <v>4.704445873453837</v>
      </c>
      <c r="G90" s="95">
        <v>3.9721284236310361</v>
      </c>
      <c r="H90" s="96">
        <v>9.0182823578088094</v>
      </c>
      <c r="I90" s="94">
        <v>9.3277295846482833</v>
      </c>
      <c r="J90" s="95">
        <v>9.0264102469735299</v>
      </c>
      <c r="K90" s="97">
        <v>-0.64160961191054389</v>
      </c>
    </row>
    <row r="91" spans="1:11" s="77" customFormat="1" ht="20.25" customHeight="1">
      <c r="A91" s="98" t="s">
        <v>67</v>
      </c>
      <c r="B91" s="86">
        <v>3037785944</v>
      </c>
      <c r="C91" s="86">
        <v>84685014</v>
      </c>
      <c r="D91" s="86">
        <v>3122470958</v>
      </c>
      <c r="E91" s="93">
        <v>3.8941366897048226</v>
      </c>
      <c r="F91" s="94">
        <v>4.6017362646949556</v>
      </c>
      <c r="G91" s="95">
        <v>3.9133276063603986</v>
      </c>
      <c r="H91" s="96">
        <v>8.9761303800410239</v>
      </c>
      <c r="I91" s="94">
        <v>9.2589734944130733</v>
      </c>
      <c r="J91" s="95">
        <v>8.9838014115486295</v>
      </c>
      <c r="K91" s="97">
        <v>-5.3511367279159385</v>
      </c>
    </row>
    <row r="92" spans="1:11" s="77" customFormat="1" ht="20.25" customHeight="1">
      <c r="A92" s="98" t="s">
        <v>68</v>
      </c>
      <c r="B92" s="86">
        <v>3405968127</v>
      </c>
      <c r="C92" s="86">
        <v>93297214</v>
      </c>
      <c r="D92" s="86">
        <v>3499265341</v>
      </c>
      <c r="E92" s="93">
        <v>3.8456534270439464</v>
      </c>
      <c r="F92" s="94">
        <v>4.5758290274348381</v>
      </c>
      <c r="G92" s="95">
        <v>3.8651213274769494</v>
      </c>
      <c r="H92" s="96">
        <v>8.9527348650964047</v>
      </c>
      <c r="I92" s="94">
        <v>9.2385384626812126</v>
      </c>
      <c r="J92" s="95">
        <v>8.9603549444008852</v>
      </c>
      <c r="K92" s="97">
        <v>-2.8787550843605745</v>
      </c>
    </row>
    <row r="93" spans="1:11" s="77" customFormat="1" ht="20.25" customHeight="1">
      <c r="A93" s="98" t="s">
        <v>69</v>
      </c>
      <c r="B93" s="86">
        <v>3349283415</v>
      </c>
      <c r="C93" s="86">
        <v>90722189</v>
      </c>
      <c r="D93" s="86">
        <v>3440005604</v>
      </c>
      <c r="E93" s="93">
        <v>3.7957157770119614</v>
      </c>
      <c r="F93" s="94">
        <v>4.5548030151697505</v>
      </c>
      <c r="G93" s="95">
        <v>3.8157349466922557</v>
      </c>
      <c r="H93" s="96">
        <v>8.9542956758110002</v>
      </c>
      <c r="I93" s="94">
        <v>9.2197598979892348</v>
      </c>
      <c r="J93" s="95">
        <v>8.9612966804922678</v>
      </c>
      <c r="K93" s="97">
        <v>-1.0907385059594763</v>
      </c>
    </row>
    <row r="94" spans="1:11" s="77" customFormat="1" ht="20.25" customHeight="1">
      <c r="A94" s="98" t="s">
        <v>70</v>
      </c>
      <c r="B94" s="86">
        <v>3415254998</v>
      </c>
      <c r="C94" s="86">
        <v>95703648</v>
      </c>
      <c r="D94" s="86">
        <v>3510958646</v>
      </c>
      <c r="E94" s="93">
        <v>3.7645698513080692</v>
      </c>
      <c r="F94" s="94">
        <v>4.4723896000286212</v>
      </c>
      <c r="G94" s="95">
        <v>3.7838639925695099</v>
      </c>
      <c r="H94" s="96">
        <v>8.9162656427799778</v>
      </c>
      <c r="I94" s="94">
        <v>9.1757965171818743</v>
      </c>
      <c r="J94" s="95">
        <v>8.9233400785547161</v>
      </c>
      <c r="K94" s="97">
        <v>-1.1177934286612612</v>
      </c>
    </row>
    <row r="95" spans="1:11" s="77" customFormat="1" ht="20.25" customHeight="1">
      <c r="A95" s="98" t="s">
        <v>71</v>
      </c>
      <c r="B95" s="86">
        <v>3198567444</v>
      </c>
      <c r="C95" s="86">
        <v>88937438</v>
      </c>
      <c r="D95" s="86">
        <v>3287504882</v>
      </c>
      <c r="E95" s="93">
        <v>3.7320708126359583</v>
      </c>
      <c r="F95" s="94">
        <v>4.4276910697607459</v>
      </c>
      <c r="G95" s="95">
        <v>3.7508895477284345</v>
      </c>
      <c r="H95" s="96">
        <v>8.8838739209026976</v>
      </c>
      <c r="I95" s="94">
        <v>9.1674655615782399</v>
      </c>
      <c r="J95" s="95">
        <v>8.891545974592411</v>
      </c>
      <c r="K95" s="97">
        <v>-2.0601030160783478</v>
      </c>
    </row>
    <row r="96" spans="1:11" s="77" customFormat="1" ht="20.25" customHeight="1">
      <c r="A96" s="98" t="s">
        <v>72</v>
      </c>
      <c r="B96" s="86">
        <v>3279991891</v>
      </c>
      <c r="C96" s="86">
        <v>90574758</v>
      </c>
      <c r="D96" s="86">
        <v>3370566649</v>
      </c>
      <c r="E96" s="93">
        <v>3.6754469829876784</v>
      </c>
      <c r="F96" s="94">
        <v>4.3765648261516743</v>
      </c>
      <c r="G96" s="95">
        <v>3.694287607009429</v>
      </c>
      <c r="H96" s="96">
        <v>8.871799280920845</v>
      </c>
      <c r="I96" s="94">
        <v>9.1588089034695521</v>
      </c>
      <c r="J96" s="95">
        <v>8.879511879368863</v>
      </c>
      <c r="K96" s="97">
        <v>-0.1358273441196147</v>
      </c>
    </row>
    <row r="97" spans="1:11" s="77" customFormat="1" ht="20.25" customHeight="1">
      <c r="A97" s="98" t="s">
        <v>73</v>
      </c>
      <c r="B97" s="86">
        <v>3176294221</v>
      </c>
      <c r="C97" s="86">
        <v>86542896</v>
      </c>
      <c r="D97" s="86">
        <v>3262837117</v>
      </c>
      <c r="E97" s="93">
        <v>3.721751852156268</v>
      </c>
      <c r="F97" s="94">
        <v>4.414361174139585</v>
      </c>
      <c r="G97" s="95">
        <v>3.7401224953639018</v>
      </c>
      <c r="H97" s="96">
        <v>8.9096383807575492</v>
      </c>
      <c r="I97" s="94">
        <v>9.1885392880774415</v>
      </c>
      <c r="J97" s="95">
        <v>8.9170358975047783</v>
      </c>
      <c r="K97" s="97">
        <v>-0.66668058701498989</v>
      </c>
    </row>
    <row r="98" spans="1:11" s="77" customFormat="1" ht="20.25" customHeight="1">
      <c r="A98" s="98" t="s">
        <v>74</v>
      </c>
      <c r="B98" s="86">
        <v>2983491829</v>
      </c>
      <c r="C98" s="86">
        <v>82135791</v>
      </c>
      <c r="D98" s="86">
        <v>3065627620</v>
      </c>
      <c r="E98" s="93">
        <v>3.770380629388344</v>
      </c>
      <c r="F98" s="94">
        <v>4.4808565854074507</v>
      </c>
      <c r="G98" s="95">
        <v>3.7894160478629821</v>
      </c>
      <c r="H98" s="96">
        <v>8.9533341570951546</v>
      </c>
      <c r="I98" s="94">
        <v>9.21627576460547</v>
      </c>
      <c r="J98" s="95">
        <v>8.9603790169400934</v>
      </c>
      <c r="K98" s="97">
        <v>-3.255931089106106</v>
      </c>
    </row>
    <row r="99" spans="1:11" s="77" customFormat="1" ht="20.25" customHeight="1">
      <c r="A99" s="98" t="s">
        <v>75</v>
      </c>
      <c r="B99" s="86">
        <v>3170261753</v>
      </c>
      <c r="C99" s="86">
        <v>84818001</v>
      </c>
      <c r="D99" s="86">
        <v>3255079754</v>
      </c>
      <c r="E99" s="93">
        <v>3.9258897118581237</v>
      </c>
      <c r="F99" s="94">
        <v>4.6333478196450306</v>
      </c>
      <c r="G99" s="95">
        <v>3.9443240320679402</v>
      </c>
      <c r="H99" s="96">
        <v>9.0410352939711967</v>
      </c>
      <c r="I99" s="94">
        <v>9.293426993168584</v>
      </c>
      <c r="J99" s="95">
        <v>9.0476118945502186</v>
      </c>
      <c r="K99" s="97">
        <v>-1.4718827145379678</v>
      </c>
    </row>
    <row r="100" spans="1:11" s="77" customFormat="1" ht="20.25" customHeight="1">
      <c r="A100" s="98" t="s">
        <v>76</v>
      </c>
      <c r="B100" s="86">
        <v>3090631651</v>
      </c>
      <c r="C100" s="86">
        <v>89443526</v>
      </c>
      <c r="D100" s="86">
        <v>3180075177</v>
      </c>
      <c r="E100" s="93">
        <v>3.9316532903778247</v>
      </c>
      <c r="F100" s="94">
        <v>4.6031850309657969</v>
      </c>
      <c r="G100" s="95">
        <v>3.9505409465985091</v>
      </c>
      <c r="H100" s="96">
        <v>9.0442135318700263</v>
      </c>
      <c r="I100" s="94">
        <v>9.2791031069146346</v>
      </c>
      <c r="J100" s="95">
        <v>9.0508200900937386</v>
      </c>
      <c r="K100" s="97">
        <v>-0.97591292942381147</v>
      </c>
    </row>
    <row r="101" spans="1:11" s="77" customFormat="1" ht="20.25" customHeight="1">
      <c r="A101" s="99" t="s">
        <v>77</v>
      </c>
      <c r="B101" s="86">
        <v>3276539594</v>
      </c>
      <c r="C101" s="86">
        <v>88359339</v>
      </c>
      <c r="D101" s="86">
        <v>3364898933</v>
      </c>
      <c r="E101" s="93">
        <v>3.9965498735248919</v>
      </c>
      <c r="F101" s="94">
        <v>4.7405798271080322</v>
      </c>
      <c r="G101" s="95">
        <v>4.016087457328692</v>
      </c>
      <c r="H101" s="96">
        <v>9.0597546736070367</v>
      </c>
      <c r="I101" s="94">
        <v>9.3320944829612191</v>
      </c>
      <c r="J101" s="95">
        <v>9.0669060817227223</v>
      </c>
      <c r="K101" s="97">
        <v>-0.30570705107301821</v>
      </c>
    </row>
    <row r="102" spans="1:11" s="77" customFormat="1" ht="20.25" customHeight="1">
      <c r="A102" s="101"/>
      <c r="B102" s="102"/>
      <c r="C102" s="102"/>
      <c r="D102" s="102"/>
      <c r="E102" s="103"/>
      <c r="F102" s="103"/>
      <c r="G102" s="103"/>
      <c r="H102" s="103"/>
      <c r="I102" s="103"/>
      <c r="J102" s="104"/>
      <c r="K102" s="105"/>
    </row>
    <row r="103" spans="1:11" s="77" customFormat="1" ht="20.25" customHeight="1">
      <c r="A103" s="106" t="s">
        <v>78</v>
      </c>
      <c r="B103" s="107"/>
      <c r="C103" s="107"/>
      <c r="D103" s="107"/>
      <c r="E103" s="107"/>
      <c r="K103" s="108"/>
    </row>
    <row r="104" spans="1:11" s="77" customFormat="1" ht="20.25" customHeight="1">
      <c r="A104" s="106" t="s">
        <v>79</v>
      </c>
      <c r="B104" s="107"/>
      <c r="C104" s="107"/>
      <c r="D104" s="107"/>
      <c r="E104" s="107"/>
      <c r="K104" s="108"/>
    </row>
    <row r="105" spans="1:11" s="77" customFormat="1" ht="20.25" customHeight="1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109"/>
    </row>
    <row r="106" spans="1:11" s="77" customFormat="1" ht="20.25" customHeight="1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109"/>
    </row>
    <row r="107" spans="1:11" s="77" customFormat="1" ht="20.25" customHeight="1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109"/>
    </row>
    <row r="108" spans="1:11" s="77" customFormat="1" ht="20.25" customHeight="1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109"/>
    </row>
    <row r="109" spans="1:11" s="77" customFormat="1" ht="20.25" customHeight="1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109"/>
    </row>
    <row r="110" spans="1:11" s="77" customFormat="1" ht="20.25" customHeight="1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109"/>
    </row>
    <row r="111" spans="1:11" s="77" customFormat="1" ht="20.25" customHeight="1">
      <c r="A111" s="71"/>
      <c r="B111" s="71"/>
      <c r="C111" s="71"/>
      <c r="D111" s="71"/>
      <c r="E111" s="110"/>
      <c r="F111" s="71"/>
      <c r="G111" s="71"/>
      <c r="H111" s="71"/>
      <c r="I111" s="71"/>
      <c r="J111" s="71"/>
      <c r="K111" s="109"/>
    </row>
    <row r="112" spans="1:11" s="77" customFormat="1" ht="20.25" customHeight="1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109"/>
    </row>
    <row r="113" spans="1:11" s="77" customFormat="1" ht="20.25" customHeight="1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109"/>
    </row>
    <row r="114" spans="1:11" s="77" customFormat="1" ht="20.25" customHeight="1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109"/>
    </row>
    <row r="115" spans="1:11" s="77" customFormat="1" ht="20.25" customHeight="1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109"/>
    </row>
    <row r="116" spans="1:11" s="77" customFormat="1" ht="20.25" customHeight="1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109"/>
    </row>
    <row r="117" spans="1:11" s="77" customFormat="1" ht="20.25" customHeight="1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109"/>
    </row>
    <row r="118" spans="1:11" s="77" customFormat="1" ht="20.25" customHeight="1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109"/>
    </row>
    <row r="119" spans="1:11" s="77" customFormat="1" ht="20.25" customHeight="1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109"/>
    </row>
    <row r="120" spans="1:11" s="77" customFormat="1" ht="20.25" customHeight="1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109"/>
    </row>
    <row r="121" spans="1:11" s="77" customFormat="1" ht="20.25" customHeight="1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109"/>
    </row>
    <row r="122" spans="1:11" s="77" customFormat="1" ht="20.25" customHeight="1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109"/>
    </row>
    <row r="123" spans="1:11" s="77" customFormat="1" ht="20.25" customHeight="1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109"/>
    </row>
    <row r="124" spans="1:11" s="77" customFormat="1" ht="20.25" customHeight="1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109"/>
    </row>
    <row r="125" spans="1:11" s="77" customFormat="1" ht="20.25" customHeight="1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109"/>
    </row>
    <row r="126" spans="1:11" s="77" customFormat="1" ht="20.25" customHeight="1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109"/>
    </row>
    <row r="127" spans="1:11" s="77" customFormat="1" ht="20.25" customHeight="1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109"/>
    </row>
    <row r="128" spans="1:11" s="77" customFormat="1" ht="20.25" customHeight="1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109"/>
    </row>
    <row r="129" spans="1:11" s="77" customFormat="1" ht="20.25" customHeight="1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109"/>
    </row>
    <row r="130" spans="1:11" s="77" customFormat="1" ht="20.25" customHeight="1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109"/>
    </row>
    <row r="131" spans="1:11" s="77" customFormat="1" ht="20.25" customHeight="1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109"/>
    </row>
    <row r="132" spans="1:11" s="77" customFormat="1" ht="20.25" customHeight="1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109"/>
    </row>
    <row r="133" spans="1:11" s="77" customFormat="1" ht="20.25" customHeight="1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109"/>
    </row>
    <row r="134" spans="1:11" s="77" customFormat="1" ht="20.25" customHeight="1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109"/>
    </row>
    <row r="135" spans="1:11" s="77" customFormat="1" ht="20.25" customHeight="1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109"/>
    </row>
    <row r="136" spans="1:11" s="77" customFormat="1" ht="20.25" customHeight="1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109"/>
    </row>
    <row r="137" spans="1:11" s="77" customFormat="1" ht="20.25" customHeight="1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109"/>
    </row>
    <row r="138" spans="1:11" s="77" customFormat="1" ht="20.25" customHeight="1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109"/>
    </row>
    <row r="139" spans="1:11" s="77" customFormat="1" ht="20.25" customHeight="1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109"/>
    </row>
    <row r="140" spans="1:11" s="77" customFormat="1" ht="20.25" customHeight="1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109"/>
    </row>
    <row r="141" spans="1:11" s="77" customFormat="1" ht="20.25" customHeight="1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109"/>
    </row>
    <row r="142" spans="1:11" s="77" customFormat="1" ht="20.25" customHeight="1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109"/>
    </row>
    <row r="143" spans="1:11" s="77" customFormat="1" ht="20.25" customHeight="1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109"/>
    </row>
    <row r="144" spans="1:11" s="77" customFormat="1" ht="20.25" customHeight="1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109"/>
    </row>
    <row r="145" spans="1:17" s="77" customFormat="1" ht="20.25" customHeight="1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109"/>
    </row>
    <row r="146" spans="1:17" s="77" customFormat="1" ht="20.25" customHeight="1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109"/>
    </row>
    <row r="147" spans="1:17" s="77" customFormat="1" ht="20.25" customHeight="1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109"/>
    </row>
    <row r="148" spans="1:17" s="77" customFormat="1" ht="20.25" customHeight="1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109"/>
    </row>
    <row r="149" spans="1:17" s="77" customFormat="1" ht="20.25" customHeight="1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109"/>
      <c r="Q149" s="77" t="s">
        <v>80</v>
      </c>
    </row>
    <row r="150" spans="1:17" s="77" customFormat="1" ht="20.25" customHeight="1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109"/>
    </row>
    <row r="151" spans="1:17" s="77" customFormat="1" ht="20.25" customHeight="1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109"/>
    </row>
    <row r="152" spans="1:17" s="77" customFormat="1" ht="20.25" customHeight="1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109"/>
    </row>
    <row r="153" spans="1:17" s="77" customFormat="1" ht="20.25" customHeight="1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109"/>
    </row>
    <row r="154" spans="1:17" s="77" customFormat="1" ht="20.25" customHeight="1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109"/>
    </row>
    <row r="155" spans="1:17" s="77" customFormat="1" ht="20.25" customHeight="1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109"/>
    </row>
    <row r="156" spans="1:17" s="77" customFormat="1" ht="20.25" customHeight="1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109"/>
    </row>
    <row r="157" spans="1:17" s="77" customFormat="1" ht="20.25" customHeight="1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109"/>
    </row>
    <row r="158" spans="1:17" s="77" customFormat="1" ht="20.25" customHeight="1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109"/>
    </row>
    <row r="159" spans="1:17" s="77" customFormat="1" ht="20.25" customHeight="1">
      <c r="A159" s="71"/>
      <c r="B159" s="71"/>
      <c r="C159" s="71"/>
      <c r="D159" s="71"/>
      <c r="E159" s="71"/>
      <c r="F159" s="71"/>
      <c r="G159" s="71"/>
      <c r="H159" s="71"/>
      <c r="I159" s="71"/>
      <c r="J159" s="71"/>
      <c r="K159" s="109"/>
    </row>
    <row r="160" spans="1:17" s="77" customFormat="1" ht="20.25" customHeight="1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109"/>
    </row>
    <row r="161" spans="1:11" s="77" customFormat="1" ht="20.25" customHeight="1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109"/>
    </row>
    <row r="162" spans="1:11" s="77" customFormat="1" ht="20.25" customHeight="1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109"/>
    </row>
    <row r="163" spans="1:11" s="77" customFormat="1" ht="20.25" customHeight="1">
      <c r="A163" s="71"/>
      <c r="B163" s="71"/>
      <c r="C163" s="71"/>
      <c r="D163" s="71"/>
      <c r="E163" s="71"/>
      <c r="F163" s="71"/>
      <c r="G163" s="71"/>
      <c r="H163" s="71"/>
      <c r="I163" s="71"/>
      <c r="J163" s="71"/>
      <c r="K163" s="109"/>
    </row>
    <row r="164" spans="1:11" s="77" customFormat="1" ht="20.25" customHeight="1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109"/>
    </row>
    <row r="165" spans="1:11" s="77" customFormat="1" ht="20.25" customHeight="1">
      <c r="A165" s="71"/>
      <c r="B165" s="71"/>
      <c r="C165" s="71"/>
      <c r="D165" s="71"/>
      <c r="E165" s="71"/>
      <c r="F165" s="71"/>
      <c r="G165" s="71"/>
      <c r="H165" s="71"/>
      <c r="I165" s="71"/>
      <c r="J165" s="71"/>
      <c r="K165" s="109"/>
    </row>
    <row r="166" spans="1:11" s="77" customFormat="1" ht="20.25" customHeight="1">
      <c r="A166" s="71"/>
      <c r="B166" s="71"/>
      <c r="C166" s="71"/>
      <c r="D166" s="71"/>
      <c r="E166" s="71"/>
      <c r="F166" s="71"/>
      <c r="G166" s="71"/>
      <c r="H166" s="71"/>
      <c r="I166" s="71"/>
      <c r="J166" s="71"/>
      <c r="K166" s="109"/>
    </row>
    <row r="167" spans="1:11" s="77" customFormat="1" ht="20.25" customHeight="1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109"/>
    </row>
    <row r="168" spans="1:11" s="77" customFormat="1" ht="20.25" customHeight="1">
      <c r="A168" s="71"/>
      <c r="B168" s="71"/>
      <c r="C168" s="71"/>
      <c r="D168" s="71"/>
      <c r="E168" s="71"/>
      <c r="F168" s="71"/>
      <c r="G168" s="71"/>
      <c r="H168" s="71"/>
      <c r="I168" s="71"/>
      <c r="J168" s="71"/>
      <c r="K168" s="109"/>
    </row>
    <row r="169" spans="1:11" s="77" customFormat="1" ht="20.25" customHeight="1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109"/>
    </row>
    <row r="170" spans="1:11" s="77" customFormat="1" ht="20.25" customHeight="1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109"/>
    </row>
    <row r="171" spans="1:11" s="77" customFormat="1" ht="20.25" customHeight="1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109"/>
    </row>
    <row r="172" spans="1:11" s="77" customFormat="1" ht="20.25" customHeight="1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109"/>
    </row>
    <row r="173" spans="1:11" s="77" customFormat="1" ht="20.25" customHeight="1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109"/>
    </row>
    <row r="174" spans="1:11" s="77" customFormat="1" ht="20.25" customHeight="1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109"/>
    </row>
    <row r="175" spans="1:11" s="77" customFormat="1" ht="20.25" customHeight="1">
      <c r="A175" s="71"/>
      <c r="B175" s="71"/>
      <c r="C175" s="71"/>
      <c r="D175" s="71"/>
      <c r="E175" s="71"/>
      <c r="F175" s="71"/>
      <c r="G175" s="71"/>
      <c r="H175" s="71"/>
      <c r="I175" s="71"/>
      <c r="J175" s="71"/>
      <c r="K175" s="109"/>
    </row>
    <row r="176" spans="1:11" s="77" customFormat="1" ht="20.25" customHeight="1">
      <c r="A176" s="71"/>
      <c r="B176" s="71"/>
      <c r="C176" s="71"/>
      <c r="D176" s="71"/>
      <c r="E176" s="71"/>
      <c r="F176" s="71"/>
      <c r="G176" s="71"/>
      <c r="H176" s="71"/>
      <c r="I176" s="71"/>
      <c r="J176" s="71"/>
      <c r="K176" s="109"/>
    </row>
    <row r="177" spans="1:11" s="77" customFormat="1" ht="20.25" customHeight="1">
      <c r="A177" s="71"/>
      <c r="B177" s="71"/>
      <c r="C177" s="71"/>
      <c r="D177" s="71"/>
      <c r="E177" s="71"/>
      <c r="F177" s="71"/>
      <c r="G177" s="71"/>
      <c r="H177" s="71"/>
      <c r="I177" s="71"/>
      <c r="J177" s="71"/>
      <c r="K177" s="109"/>
    </row>
    <row r="178" spans="1:11" s="77" customFormat="1" ht="20.25" customHeight="1">
      <c r="A178" s="71"/>
      <c r="B178" s="71"/>
      <c r="C178" s="71"/>
      <c r="D178" s="71"/>
      <c r="E178" s="71"/>
      <c r="F178" s="71"/>
      <c r="G178" s="71"/>
      <c r="H178" s="71"/>
      <c r="I178" s="71"/>
      <c r="J178" s="71"/>
      <c r="K178" s="109"/>
    </row>
    <row r="179" spans="1:11" s="77" customFormat="1" ht="9" customHeight="1">
      <c r="A179" s="71"/>
      <c r="B179" s="71"/>
      <c r="C179" s="71"/>
      <c r="D179" s="71"/>
      <c r="E179" s="71"/>
      <c r="F179" s="71"/>
      <c r="G179" s="71"/>
      <c r="H179" s="71"/>
      <c r="I179" s="71"/>
      <c r="J179" s="71"/>
      <c r="K179" s="109"/>
    </row>
    <row r="180" spans="1:11" s="77" customFormat="1" ht="0.75" hidden="1" customHeight="1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109"/>
    </row>
    <row r="181" spans="1:11" s="77" customFormat="1" ht="21" customHeight="1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109"/>
    </row>
    <row r="182" spans="1:11" s="77" customFormat="1" ht="21" customHeight="1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109"/>
    </row>
    <row r="183" spans="1:11" s="77" customFormat="1" ht="21" customHeight="1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109"/>
    </row>
    <row r="184" spans="1:11" s="77" customFormat="1" ht="21" customHeight="1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109"/>
    </row>
    <row r="185" spans="1:11" s="77" customFormat="1" ht="21" customHeight="1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109"/>
    </row>
    <row r="186" spans="1:11" s="77" customFormat="1" ht="21" customHeight="1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109"/>
    </row>
    <row r="187" spans="1:11" s="77" customFormat="1" ht="21" customHeight="1">
      <c r="A187" s="71"/>
      <c r="B187" s="71"/>
      <c r="C187" s="71"/>
      <c r="D187" s="71"/>
      <c r="E187" s="71"/>
      <c r="F187" s="71"/>
      <c r="G187" s="71"/>
      <c r="H187" s="71"/>
      <c r="I187" s="71"/>
      <c r="J187" s="71"/>
      <c r="K187" s="109"/>
    </row>
    <row r="188" spans="1:11" s="77" customFormat="1" ht="21" customHeight="1">
      <c r="A188" s="71"/>
      <c r="B188" s="71"/>
      <c r="C188" s="71"/>
      <c r="D188" s="71"/>
      <c r="E188" s="71"/>
      <c r="F188" s="71"/>
      <c r="G188" s="71"/>
      <c r="H188" s="71"/>
      <c r="I188" s="71"/>
      <c r="J188" s="71"/>
      <c r="K188" s="109"/>
    </row>
    <row r="189" spans="1:11" s="77" customFormat="1" ht="21" customHeight="1">
      <c r="A189" s="71"/>
      <c r="B189" s="71"/>
      <c r="C189" s="71"/>
      <c r="D189" s="71"/>
      <c r="E189" s="71"/>
      <c r="F189" s="71"/>
      <c r="G189" s="71"/>
      <c r="H189" s="71"/>
      <c r="I189" s="71"/>
      <c r="J189" s="71"/>
      <c r="K189" s="109"/>
    </row>
    <row r="190" spans="1:11" s="77" customFormat="1" ht="21" customHeight="1">
      <c r="A190" s="71"/>
      <c r="B190" s="71"/>
      <c r="C190" s="71"/>
      <c r="D190" s="71"/>
      <c r="E190" s="71"/>
      <c r="F190" s="71"/>
      <c r="G190" s="71"/>
      <c r="H190" s="71"/>
      <c r="I190" s="71"/>
      <c r="J190" s="71"/>
      <c r="K190" s="109"/>
    </row>
    <row r="191" spans="1:11" s="77" customFormat="1" ht="21" customHeight="1">
      <c r="A191" s="71"/>
      <c r="B191" s="71"/>
      <c r="C191" s="71"/>
      <c r="D191" s="71"/>
      <c r="E191" s="71"/>
      <c r="F191" s="71"/>
      <c r="G191" s="71"/>
      <c r="H191" s="71"/>
      <c r="I191" s="71"/>
      <c r="J191" s="71"/>
      <c r="K191" s="109"/>
    </row>
    <row r="192" spans="1:11" s="77" customFormat="1" ht="13.5" customHeight="1">
      <c r="A192" s="71"/>
      <c r="B192" s="71"/>
      <c r="C192" s="71"/>
      <c r="D192" s="71"/>
      <c r="E192" s="71"/>
      <c r="F192" s="71"/>
      <c r="G192" s="71"/>
      <c r="H192" s="71"/>
      <c r="I192" s="71"/>
      <c r="J192" s="71"/>
      <c r="K192" s="109"/>
    </row>
    <row r="193" spans="1:11" s="77" customFormat="1" ht="0.75" customHeight="1">
      <c r="A193" s="71"/>
      <c r="B193" s="71"/>
      <c r="C193" s="71"/>
      <c r="D193" s="71"/>
      <c r="E193" s="71"/>
      <c r="F193" s="71"/>
      <c r="G193" s="71"/>
      <c r="H193" s="71"/>
      <c r="I193" s="71"/>
      <c r="J193" s="71"/>
      <c r="K193" s="109"/>
    </row>
    <row r="194" spans="1:11" ht="20.25" customHeight="1"/>
    <row r="195" spans="1:11" ht="22.5" customHeight="1"/>
    <row r="196" spans="1:11" ht="18.2" customHeight="1"/>
  </sheetData>
  <mergeCells count="9">
    <mergeCell ref="B9:D9"/>
    <mergeCell ref="E9:G9"/>
    <mergeCell ref="H9:J9"/>
    <mergeCell ref="A1:K1"/>
    <mergeCell ref="A2:K2"/>
    <mergeCell ref="B5:D6"/>
    <mergeCell ref="E5:G6"/>
    <mergeCell ref="H5:J6"/>
    <mergeCell ref="K5:K7"/>
  </mergeCells>
  <printOptions horizontalCentered="1"/>
  <pageMargins left="0.5" right="0.5" top="0.5" bottom="0.6" header="0.5" footer="0.25"/>
  <pageSetup scale="61" fitToHeight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="75" workbookViewId="0">
      <selection sqref="A1:D1"/>
    </sheetView>
  </sheetViews>
  <sheetFormatPr defaultRowHeight="12.75"/>
  <cols>
    <col min="1" max="1" width="35" style="113" customWidth="1"/>
    <col min="2" max="2" width="32" style="113" customWidth="1"/>
    <col min="3" max="3" width="23.140625" style="113" customWidth="1"/>
    <col min="4" max="4" width="28.28515625" style="113" customWidth="1"/>
    <col min="5" max="16384" width="9.140625" style="113"/>
  </cols>
  <sheetData>
    <row r="1" spans="1:4" s="111" customFormat="1" ht="31.5" customHeight="1">
      <c r="A1" s="500" t="s">
        <v>81</v>
      </c>
      <c r="B1" s="500"/>
      <c r="C1" s="500"/>
      <c r="D1" s="500"/>
    </row>
    <row r="2" spans="1:4" s="111" customFormat="1" ht="28.5" customHeight="1">
      <c r="A2" s="500" t="s">
        <v>106</v>
      </c>
      <c r="B2" s="500"/>
      <c r="C2" s="500"/>
      <c r="D2" s="500"/>
    </row>
    <row r="3" spans="1:4" ht="15" customHeight="1">
      <c r="A3" s="112"/>
      <c r="B3" s="112"/>
      <c r="C3" s="112"/>
      <c r="D3" s="112"/>
    </row>
    <row r="4" spans="1:4" ht="19.5" customHeight="1">
      <c r="A4" s="501" t="s">
        <v>84</v>
      </c>
      <c r="B4" s="502" t="s">
        <v>85</v>
      </c>
      <c r="C4" s="503" t="s">
        <v>86</v>
      </c>
      <c r="D4" s="503" t="s">
        <v>87</v>
      </c>
    </row>
    <row r="5" spans="1:4" ht="27.75" customHeight="1">
      <c r="A5" s="501"/>
      <c r="B5" s="502" t="s">
        <v>63</v>
      </c>
      <c r="C5" s="501"/>
      <c r="D5" s="501"/>
    </row>
    <row r="6" spans="1:4" ht="8.25" customHeight="1">
      <c r="A6" s="114"/>
      <c r="B6" s="115"/>
      <c r="C6" s="115"/>
      <c r="D6" s="115"/>
    </row>
    <row r="7" spans="1:4" ht="21" customHeight="1">
      <c r="A7" s="116"/>
      <c r="B7" s="117" t="s">
        <v>88</v>
      </c>
      <c r="C7" s="117" t="s">
        <v>65</v>
      </c>
      <c r="D7" s="117" t="s">
        <v>65</v>
      </c>
    </row>
    <row r="8" spans="1:4" ht="13.5" customHeight="1">
      <c r="A8" s="118"/>
      <c r="B8" s="119"/>
      <c r="C8" s="119"/>
      <c r="D8" s="119"/>
    </row>
    <row r="9" spans="1:4" ht="21" customHeight="1">
      <c r="A9" s="120" t="s">
        <v>89</v>
      </c>
      <c r="B9" s="121"/>
      <c r="C9" s="122"/>
      <c r="D9" s="122"/>
    </row>
    <row r="10" spans="1:4" ht="21" customHeight="1">
      <c r="A10" s="120" t="s">
        <v>16</v>
      </c>
      <c r="B10" s="121">
        <v>57566922</v>
      </c>
      <c r="C10" s="122">
        <v>4.5704875449133793</v>
      </c>
      <c r="D10" s="122">
        <v>9.3216986657719865</v>
      </c>
    </row>
    <row r="11" spans="1:4" ht="21" customHeight="1">
      <c r="A11" s="120" t="s">
        <v>17</v>
      </c>
      <c r="B11" s="121">
        <v>2756349010</v>
      </c>
      <c r="C11" s="122">
        <v>3.7645679347406009</v>
      </c>
      <c r="D11" s="122">
        <v>8.9352303030739932</v>
      </c>
    </row>
    <row r="12" spans="1:4" ht="21" customHeight="1">
      <c r="A12" s="120" t="s">
        <v>18</v>
      </c>
      <c r="B12" s="121">
        <v>364752095</v>
      </c>
      <c r="C12" s="122">
        <v>3.834659811892239</v>
      </c>
      <c r="D12" s="122">
        <v>8.9349172895086451</v>
      </c>
    </row>
    <row r="13" spans="1:4" ht="21" customHeight="1">
      <c r="A13" s="120" t="s">
        <v>19</v>
      </c>
      <c r="B13" s="121">
        <v>231926553</v>
      </c>
      <c r="C13" s="122">
        <v>4.2264043824253275</v>
      </c>
      <c r="D13" s="122">
        <v>9.0016139721612642</v>
      </c>
    </row>
    <row r="14" spans="1:4" ht="21" customHeight="1">
      <c r="A14" s="120" t="s">
        <v>20</v>
      </c>
      <c r="B14" s="121">
        <v>3718554133</v>
      </c>
      <c r="C14" s="122">
        <v>3.7500942574015235</v>
      </c>
      <c r="D14" s="122">
        <v>8.8997331533535586</v>
      </c>
    </row>
    <row r="15" spans="1:4" ht="21" customHeight="1">
      <c r="A15" s="120" t="s">
        <v>90</v>
      </c>
      <c r="B15" s="121">
        <v>4118692949</v>
      </c>
      <c r="C15" s="122">
        <v>3.8395925347723709</v>
      </c>
      <c r="D15" s="122">
        <v>8.9551386463404956</v>
      </c>
    </row>
    <row r="16" spans="1:4" ht="21" customHeight="1">
      <c r="A16" s="120" t="s">
        <v>22</v>
      </c>
      <c r="B16" s="121">
        <v>1858949176</v>
      </c>
      <c r="C16" s="122">
        <v>3.8755608776256292</v>
      </c>
      <c r="D16" s="122">
        <v>9.0034193597555348</v>
      </c>
    </row>
    <row r="17" spans="1:4" ht="21" customHeight="1">
      <c r="A17" s="120" t="s">
        <v>23</v>
      </c>
      <c r="B17" s="121">
        <v>126322248</v>
      </c>
      <c r="C17" s="122">
        <v>3.7719206833621262</v>
      </c>
      <c r="D17" s="122">
        <v>8.8703986648495992</v>
      </c>
    </row>
    <row r="18" spans="1:4" ht="21" customHeight="1">
      <c r="A18" s="120" t="s">
        <v>91</v>
      </c>
      <c r="B18" s="121"/>
      <c r="C18" s="122"/>
      <c r="D18" s="122"/>
    </row>
    <row r="19" spans="1:4" ht="21" customHeight="1">
      <c r="A19" s="120" t="s">
        <v>25</v>
      </c>
      <c r="B19" s="121">
        <v>6118632016</v>
      </c>
      <c r="C19" s="122">
        <v>3.9434651466054107</v>
      </c>
      <c r="D19" s="122">
        <v>9.0043815931289704</v>
      </c>
    </row>
    <row r="20" spans="1:4" ht="21" customHeight="1">
      <c r="A20" s="120" t="s">
        <v>92</v>
      </c>
      <c r="B20" s="121"/>
      <c r="C20" s="122"/>
      <c r="D20" s="122"/>
    </row>
    <row r="21" spans="1:4" ht="21" customHeight="1">
      <c r="A21" s="120" t="s">
        <v>93</v>
      </c>
      <c r="B21" s="121"/>
      <c r="C21" s="122"/>
      <c r="D21" s="122"/>
    </row>
    <row r="22" spans="1:4" ht="21" customHeight="1">
      <c r="A22" s="120" t="s">
        <v>28</v>
      </c>
      <c r="B22" s="121">
        <v>313698212</v>
      </c>
      <c r="C22" s="122">
        <v>3.7835857986975072</v>
      </c>
      <c r="D22" s="122">
        <v>8.9669261487534406</v>
      </c>
    </row>
    <row r="23" spans="1:4" ht="21" customHeight="1">
      <c r="A23" s="120" t="s">
        <v>94</v>
      </c>
      <c r="B23" s="121"/>
      <c r="C23" s="122"/>
      <c r="D23" s="122"/>
    </row>
    <row r="24" spans="1:4" ht="21" customHeight="1">
      <c r="A24" s="120" t="s">
        <v>95</v>
      </c>
      <c r="B24" s="121">
        <v>2330365468</v>
      </c>
      <c r="C24" s="122">
        <v>3.8379355181897159</v>
      </c>
      <c r="D24" s="122">
        <v>8.9788523248062475</v>
      </c>
    </row>
    <row r="25" spans="1:4" ht="21" customHeight="1">
      <c r="A25" s="120" t="s">
        <v>31</v>
      </c>
      <c r="B25" s="121">
        <v>11195870</v>
      </c>
      <c r="C25" s="122">
        <v>3.9489740413205943</v>
      </c>
      <c r="D25" s="122">
        <v>8.9848578091742759</v>
      </c>
    </row>
    <row r="26" spans="1:4" ht="21" customHeight="1">
      <c r="A26" s="120" t="s">
        <v>96</v>
      </c>
      <c r="B26" s="121"/>
      <c r="C26" s="122"/>
      <c r="D26" s="122"/>
    </row>
    <row r="27" spans="1:4" ht="21" customHeight="1">
      <c r="A27" s="120" t="s">
        <v>33</v>
      </c>
      <c r="B27" s="121">
        <v>478273112</v>
      </c>
      <c r="C27" s="122">
        <v>3.8309364545669884</v>
      </c>
      <c r="D27" s="122">
        <v>8.9518962964407667</v>
      </c>
    </row>
    <row r="28" spans="1:4" ht="21" customHeight="1">
      <c r="A28" s="120" t="s">
        <v>34</v>
      </c>
      <c r="B28" s="121">
        <v>3931744192</v>
      </c>
      <c r="C28" s="122">
        <v>3.9074697004092376</v>
      </c>
      <c r="D28" s="122">
        <v>8.9782209564461919</v>
      </c>
    </row>
    <row r="29" spans="1:4" ht="21" customHeight="1">
      <c r="A29" s="120" t="s">
        <v>35</v>
      </c>
      <c r="B29" s="121">
        <v>50697470</v>
      </c>
      <c r="C29" s="122">
        <v>4.2904645932035663</v>
      </c>
      <c r="D29" s="122">
        <v>9.1350653198275964</v>
      </c>
    </row>
    <row r="30" spans="1:4" ht="21" customHeight="1">
      <c r="A30" s="120" t="s">
        <v>36</v>
      </c>
      <c r="B30" s="121">
        <v>10898199708</v>
      </c>
      <c r="C30" s="122">
        <v>3.8552020999540302</v>
      </c>
      <c r="D30" s="122">
        <v>8.9959625283827656</v>
      </c>
    </row>
    <row r="31" spans="1:4" ht="21" customHeight="1">
      <c r="A31" s="120" t="s">
        <v>97</v>
      </c>
      <c r="B31" s="121"/>
      <c r="C31" s="122"/>
      <c r="D31" s="122"/>
    </row>
    <row r="32" spans="1:4" ht="21" customHeight="1">
      <c r="A32" s="123" t="s">
        <v>38</v>
      </c>
      <c r="B32" s="121">
        <v>65647967</v>
      </c>
      <c r="C32" s="122">
        <v>4.3096094658955693</v>
      </c>
      <c r="D32" s="122">
        <v>9.0257265697199731</v>
      </c>
    </row>
    <row r="33" spans="1:4" ht="21" customHeight="1">
      <c r="A33" s="124" t="s">
        <v>39</v>
      </c>
      <c r="B33" s="125">
        <v>37591029757</v>
      </c>
      <c r="C33" s="126">
        <v>3.8615951315611095</v>
      </c>
      <c r="D33" s="126">
        <v>8.9761878772998145</v>
      </c>
    </row>
    <row r="34" spans="1:4" s="129" customFormat="1" ht="21" customHeight="1">
      <c r="A34" s="123"/>
      <c r="B34" s="127"/>
      <c r="C34" s="128"/>
      <c r="D34" s="128"/>
    </row>
    <row r="35" spans="1:4" ht="21" customHeight="1">
      <c r="A35" s="120" t="s">
        <v>98</v>
      </c>
      <c r="B35" s="121">
        <v>97102916</v>
      </c>
      <c r="C35" s="130">
        <v>3.782592893502807</v>
      </c>
      <c r="D35" s="122">
        <v>8.9560307334127849</v>
      </c>
    </row>
    <row r="36" spans="1:4" ht="21" customHeight="1">
      <c r="A36" s="120" t="s">
        <v>99</v>
      </c>
      <c r="B36" s="121"/>
      <c r="C36" s="130"/>
      <c r="D36" s="122"/>
    </row>
    <row r="37" spans="1:4" ht="21" customHeight="1">
      <c r="A37" s="120" t="s">
        <v>42</v>
      </c>
      <c r="B37" s="121">
        <v>948433111</v>
      </c>
      <c r="C37" s="130">
        <v>3.7530437926686853</v>
      </c>
      <c r="D37" s="122">
        <v>8.9153365713736665</v>
      </c>
    </row>
    <row r="38" spans="1:4" ht="21" customHeight="1">
      <c r="A38" s="120" t="s">
        <v>43</v>
      </c>
      <c r="B38" s="121">
        <v>978098347</v>
      </c>
      <c r="C38" s="130">
        <v>3.6536817703056603</v>
      </c>
      <c r="D38" s="122">
        <v>8.8850606144619118</v>
      </c>
    </row>
    <row r="39" spans="1:4" ht="21" customHeight="1">
      <c r="A39" s="120" t="s">
        <v>44</v>
      </c>
      <c r="B39" s="121">
        <v>38982623</v>
      </c>
      <c r="C39" s="130">
        <v>3.6323825618404388</v>
      </c>
      <c r="D39" s="122">
        <v>8.8300086938736779</v>
      </c>
    </row>
    <row r="40" spans="1:4" ht="21" customHeight="1">
      <c r="A40" s="120" t="s">
        <v>100</v>
      </c>
      <c r="B40" s="121"/>
      <c r="C40" s="130"/>
      <c r="D40" s="122"/>
    </row>
    <row r="41" spans="1:4" ht="21" customHeight="1">
      <c r="A41" s="123" t="s">
        <v>101</v>
      </c>
      <c r="B41" s="121"/>
      <c r="C41" s="130"/>
      <c r="D41" s="122"/>
    </row>
    <row r="42" spans="1:4" ht="21" customHeight="1">
      <c r="A42" s="124" t="s">
        <v>47</v>
      </c>
      <c r="B42" s="125">
        <v>2176004596</v>
      </c>
      <c r="C42" s="126">
        <v>3.6990862587314135</v>
      </c>
      <c r="D42" s="126">
        <v>8.8990950826098345</v>
      </c>
    </row>
    <row r="43" spans="1:4" s="132" customFormat="1" ht="21" customHeight="1" thickBot="1">
      <c r="A43" s="123"/>
      <c r="B43" s="127"/>
      <c r="C43" s="131"/>
      <c r="D43" s="131"/>
    </row>
    <row r="44" spans="1:4" ht="21" customHeight="1" thickTop="1">
      <c r="A44" s="133" t="s">
        <v>48</v>
      </c>
      <c r="B44" s="134">
        <v>39767034353</v>
      </c>
      <c r="C44" s="135">
        <v>3.8527028402469217</v>
      </c>
      <c r="D44" s="135">
        <v>8.9719694517045152</v>
      </c>
    </row>
    <row r="45" spans="1:4" s="132" customFormat="1" ht="21" customHeight="1">
      <c r="A45" s="136"/>
      <c r="B45" s="137"/>
      <c r="C45" s="138"/>
      <c r="D45" s="138"/>
    </row>
    <row r="46" spans="1:4" ht="18">
      <c r="A46" s="139" t="s">
        <v>102</v>
      </c>
      <c r="C46" s="116"/>
      <c r="D46" s="116"/>
    </row>
    <row r="47" spans="1:4" ht="18">
      <c r="A47" s="139" t="s">
        <v>103</v>
      </c>
      <c r="C47" s="116"/>
      <c r="D47" s="116"/>
    </row>
    <row r="48" spans="1:4" ht="18">
      <c r="A48" s="139" t="s">
        <v>104</v>
      </c>
      <c r="C48" s="116"/>
      <c r="D48" s="116"/>
    </row>
    <row r="49" spans="1:4" ht="18">
      <c r="A49" s="139" t="s">
        <v>105</v>
      </c>
      <c r="C49" s="116"/>
      <c r="D49" s="116"/>
    </row>
    <row r="50" spans="1:4" ht="15">
      <c r="A50" s="140"/>
      <c r="B50" s="116"/>
      <c r="C50" s="116"/>
      <c r="D50" s="116"/>
    </row>
    <row r="51" spans="1:4" ht="15">
      <c r="A51" s="116"/>
      <c r="B51" s="116"/>
      <c r="C51" s="116"/>
      <c r="D51" s="116"/>
    </row>
  </sheetData>
  <mergeCells count="6">
    <mergeCell ref="A1:D1"/>
    <mergeCell ref="A2:D2"/>
    <mergeCell ref="A4:A5"/>
    <mergeCell ref="B4:B5"/>
    <mergeCell ref="C4:C5"/>
    <mergeCell ref="D4:D5"/>
  </mergeCells>
  <pageMargins left="0.5" right="0.4" top="0.5" bottom="0.6" header="0.3" footer="0.25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>
      <selection activeCell="E4" sqref="E4"/>
    </sheetView>
  </sheetViews>
  <sheetFormatPr defaultRowHeight="12.75"/>
  <cols>
    <col min="1" max="1" width="5.42578125" style="141" customWidth="1"/>
    <col min="2" max="2" width="16.85546875" style="141" customWidth="1"/>
    <col min="3" max="3" width="24" style="141" bestFit="1" customWidth="1"/>
    <col min="4" max="4" width="11.42578125" style="141" customWidth="1"/>
    <col min="5" max="5" width="9.140625" style="141"/>
    <col min="6" max="6" width="15.7109375" style="141" customWidth="1"/>
    <col min="7" max="7" width="14.42578125" style="141" bestFit="1" customWidth="1"/>
    <col min="8" max="16384" width="9.140625" style="141"/>
  </cols>
  <sheetData>
    <row r="1" spans="1:7" ht="18">
      <c r="A1" s="568" t="s">
        <v>119</v>
      </c>
      <c r="B1" s="568"/>
      <c r="C1" s="568"/>
      <c r="D1" s="568"/>
    </row>
    <row r="2" spans="1:7" ht="18">
      <c r="A2" s="568" t="s">
        <v>107</v>
      </c>
      <c r="B2" s="568"/>
      <c r="C2" s="568"/>
      <c r="D2" s="568"/>
    </row>
    <row r="3" spans="1:7">
      <c r="A3" s="142"/>
      <c r="B3" s="142"/>
      <c r="C3" s="142"/>
      <c r="D3" s="142"/>
      <c r="E3" s="142"/>
      <c r="F3" s="142"/>
      <c r="G3" s="142"/>
    </row>
    <row r="4" spans="1:7" ht="40.5" customHeight="1">
      <c r="A4" s="151"/>
      <c r="B4" s="151" t="s">
        <v>108</v>
      </c>
      <c r="C4" s="148" t="s">
        <v>121</v>
      </c>
      <c r="D4" s="149" t="s">
        <v>120</v>
      </c>
      <c r="E4" s="143"/>
    </row>
    <row r="5" spans="1:7" ht="15.95" customHeight="1">
      <c r="A5" s="144" t="s">
        <v>109</v>
      </c>
      <c r="B5" s="144" t="s">
        <v>36</v>
      </c>
      <c r="C5" s="145">
        <v>10898199708</v>
      </c>
      <c r="D5" s="150">
        <v>-1.2950406290502751E-2</v>
      </c>
      <c r="E5" s="142"/>
    </row>
    <row r="6" spans="1:7" ht="15.95" customHeight="1">
      <c r="A6" s="144" t="s">
        <v>110</v>
      </c>
      <c r="B6" s="144" t="s">
        <v>25</v>
      </c>
      <c r="C6" s="145">
        <v>6118632016</v>
      </c>
      <c r="D6" s="150">
        <v>-7.9166090838473108E-3</v>
      </c>
      <c r="E6" s="142"/>
    </row>
    <row r="7" spans="1:7" ht="15.95" customHeight="1">
      <c r="A7" s="144" t="s">
        <v>111</v>
      </c>
      <c r="B7" s="144" t="s">
        <v>90</v>
      </c>
      <c r="C7" s="145">
        <v>4118692949</v>
      </c>
      <c r="D7" s="150">
        <v>-3.579431546823738E-2</v>
      </c>
      <c r="E7" s="142"/>
    </row>
    <row r="8" spans="1:7" ht="15.95" customHeight="1">
      <c r="A8" s="144" t="s">
        <v>112</v>
      </c>
      <c r="B8" s="144" t="s">
        <v>34</v>
      </c>
      <c r="C8" s="145">
        <v>3931744192</v>
      </c>
      <c r="D8" s="150">
        <v>-1.4761462839375874E-2</v>
      </c>
      <c r="E8" s="142"/>
    </row>
    <row r="9" spans="1:7" ht="15.95" customHeight="1">
      <c r="A9" s="144" t="s">
        <v>113</v>
      </c>
      <c r="B9" s="144" t="s">
        <v>20</v>
      </c>
      <c r="C9" s="145">
        <v>3718554133</v>
      </c>
      <c r="D9" s="150">
        <v>-2.8412479659748184E-2</v>
      </c>
      <c r="E9" s="142"/>
    </row>
    <row r="10" spans="1:7" ht="15.95" customHeight="1">
      <c r="A10" s="144" t="s">
        <v>114</v>
      </c>
      <c r="B10" s="144" t="s">
        <v>17</v>
      </c>
      <c r="C10" s="145">
        <v>2756349010</v>
      </c>
      <c r="D10" s="150">
        <v>-7.1636992848267272E-3</v>
      </c>
      <c r="E10" s="142"/>
    </row>
    <row r="11" spans="1:7" ht="15.95" customHeight="1">
      <c r="A11" s="144" t="s">
        <v>115</v>
      </c>
      <c r="B11" s="144" t="s">
        <v>95</v>
      </c>
      <c r="C11" s="145">
        <v>2330365468</v>
      </c>
      <c r="D11" s="150">
        <v>-1.8600001772223082E-2</v>
      </c>
      <c r="E11" s="142"/>
    </row>
    <row r="12" spans="1:7" ht="15.95" customHeight="1">
      <c r="A12" s="144" t="s">
        <v>116</v>
      </c>
      <c r="B12" s="144" t="s">
        <v>22</v>
      </c>
      <c r="C12" s="145">
        <v>1858949176</v>
      </c>
      <c r="D12" s="150">
        <v>2.0403136490582122E-2</v>
      </c>
      <c r="E12" s="142"/>
    </row>
    <row r="13" spans="1:7" ht="15.95" customHeight="1">
      <c r="A13" s="144" t="s">
        <v>117</v>
      </c>
      <c r="B13" s="144" t="s">
        <v>43</v>
      </c>
      <c r="C13" s="145">
        <v>978098347</v>
      </c>
      <c r="D13" s="150">
        <v>-6.5771623683103977E-2</v>
      </c>
      <c r="E13" s="142"/>
    </row>
    <row r="14" spans="1:7" ht="15.95" customHeight="1">
      <c r="A14" s="144" t="s">
        <v>118</v>
      </c>
      <c r="B14" s="144" t="s">
        <v>42</v>
      </c>
      <c r="C14" s="145">
        <v>948433111</v>
      </c>
      <c r="D14" s="150">
        <v>-2.2094728086078833E-2</v>
      </c>
      <c r="E14" s="142"/>
    </row>
    <row r="15" spans="1:7">
      <c r="A15" s="144"/>
      <c r="B15" s="144"/>
      <c r="C15" s="147"/>
      <c r="D15" s="146"/>
      <c r="E15" s="142"/>
    </row>
    <row r="16" spans="1:7">
      <c r="A16" s="142"/>
      <c r="B16" s="142"/>
      <c r="C16" s="142"/>
      <c r="D16" s="142"/>
      <c r="E16" s="142"/>
    </row>
    <row r="17" spans="1:5">
      <c r="A17" s="142"/>
      <c r="B17" s="142"/>
      <c r="C17" s="142"/>
      <c r="D17" s="142"/>
      <c r="E17" s="142"/>
    </row>
    <row r="18" spans="1:5">
      <c r="A18" s="142"/>
      <c r="B18" s="142"/>
      <c r="C18" s="142"/>
      <c r="D18" s="142"/>
      <c r="E18" s="142"/>
    </row>
  </sheetData>
  <mergeCells count="2">
    <mergeCell ref="A1:D1"/>
    <mergeCell ref="A2:D2"/>
  </mergeCells>
  <conditionalFormatting sqref="D5:D14">
    <cfRule type="cellIs" dxfId="0" priority="1" stopIfTrue="1" operator="between">
      <formula>-10</formula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opLeftCell="A22" zoomScale="75" zoomScaleNormal="50" workbookViewId="0">
      <selection activeCell="K24" sqref="K24"/>
    </sheetView>
  </sheetViews>
  <sheetFormatPr defaultRowHeight="12.75"/>
  <cols>
    <col min="1" max="1" width="22.28515625" style="152" customWidth="1"/>
    <col min="2" max="14" width="18.7109375" style="152" customWidth="1"/>
    <col min="15" max="15" width="19.5703125" style="152" bestFit="1" customWidth="1"/>
    <col min="16" max="16384" width="9.140625" style="152"/>
  </cols>
  <sheetData>
    <row r="1" spans="1:14" ht="30.75" customHeight="1">
      <c r="A1" s="504" t="s">
        <v>139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</row>
    <row r="2" spans="1:14" ht="33.75" customHeight="1">
      <c r="A2" s="504" t="s">
        <v>140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</row>
    <row r="3" spans="1:14" ht="1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1:14" s="157" customFormat="1" ht="32.25" customHeight="1">
      <c r="A4" s="154" t="s">
        <v>122</v>
      </c>
      <c r="B4" s="155" t="s">
        <v>66</v>
      </c>
      <c r="C4" s="155" t="s">
        <v>67</v>
      </c>
      <c r="D4" s="155" t="s">
        <v>68</v>
      </c>
      <c r="E4" s="155" t="s">
        <v>69</v>
      </c>
      <c r="F4" s="155" t="s">
        <v>70</v>
      </c>
      <c r="G4" s="155" t="s">
        <v>123</v>
      </c>
      <c r="H4" s="155" t="s">
        <v>72</v>
      </c>
      <c r="I4" s="155" t="s">
        <v>73</v>
      </c>
      <c r="J4" s="155" t="s">
        <v>74</v>
      </c>
      <c r="K4" s="155" t="s">
        <v>75</v>
      </c>
      <c r="L4" s="155" t="s">
        <v>76</v>
      </c>
      <c r="M4" s="155" t="s">
        <v>77</v>
      </c>
      <c r="N4" s="156" t="s">
        <v>124</v>
      </c>
    </row>
    <row r="5" spans="1:14" ht="18" customHeight="1">
      <c r="A5" s="158"/>
      <c r="B5" s="505" t="s">
        <v>125</v>
      </c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</row>
    <row r="6" spans="1:14" ht="12" customHeight="1">
      <c r="A6" s="158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</row>
    <row r="7" spans="1:14" ht="20.100000000000001" customHeight="1">
      <c r="A7" s="160" t="s">
        <v>126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</row>
    <row r="8" spans="1:14" ht="20.100000000000001" customHeight="1">
      <c r="A8" s="162" t="s">
        <v>16</v>
      </c>
      <c r="B8" s="161">
        <v>4937603</v>
      </c>
      <c r="C8" s="161">
        <v>4441711</v>
      </c>
      <c r="D8" s="161">
        <v>4920052</v>
      </c>
      <c r="E8" s="161">
        <v>4739874</v>
      </c>
      <c r="F8" s="161">
        <v>4994426</v>
      </c>
      <c r="G8" s="161">
        <v>5125901</v>
      </c>
      <c r="H8" s="161">
        <v>5139352</v>
      </c>
      <c r="I8" s="161">
        <v>5028944</v>
      </c>
      <c r="J8" s="161">
        <v>5040294</v>
      </c>
      <c r="K8" s="161">
        <v>4731469</v>
      </c>
      <c r="L8" s="161">
        <v>4210766</v>
      </c>
      <c r="M8" s="161">
        <v>4256530</v>
      </c>
      <c r="N8" s="161">
        <v>57566922</v>
      </c>
    </row>
    <row r="9" spans="1:14" ht="20.100000000000001" customHeight="1">
      <c r="A9" s="160" t="s">
        <v>17</v>
      </c>
      <c r="B9" s="161">
        <v>233750275</v>
      </c>
      <c r="C9" s="161">
        <v>213703374</v>
      </c>
      <c r="D9" s="161">
        <v>241187079</v>
      </c>
      <c r="E9" s="161">
        <v>237181968</v>
      </c>
      <c r="F9" s="161">
        <v>242994125</v>
      </c>
      <c r="G9" s="161">
        <v>228819863</v>
      </c>
      <c r="H9" s="161">
        <v>236195010</v>
      </c>
      <c r="I9" s="161">
        <v>229013695</v>
      </c>
      <c r="J9" s="161">
        <v>214437665</v>
      </c>
      <c r="K9" s="161">
        <v>226748321</v>
      </c>
      <c r="L9" s="161">
        <v>220262071</v>
      </c>
      <c r="M9" s="161">
        <v>232055564</v>
      </c>
      <c r="N9" s="161">
        <v>2756349010</v>
      </c>
    </row>
    <row r="10" spans="1:14" ht="20.100000000000001" customHeight="1">
      <c r="A10" s="160" t="s">
        <v>18</v>
      </c>
      <c r="B10" s="161">
        <v>28611444</v>
      </c>
      <c r="C10" s="161">
        <v>26244580</v>
      </c>
      <c r="D10" s="161">
        <v>33964558</v>
      </c>
      <c r="E10" s="161">
        <v>32977428</v>
      </c>
      <c r="F10" s="161">
        <v>32491028</v>
      </c>
      <c r="G10" s="161">
        <v>29169779</v>
      </c>
      <c r="H10" s="161">
        <v>29946700</v>
      </c>
      <c r="I10" s="161">
        <v>28837365</v>
      </c>
      <c r="J10" s="161">
        <v>27492905</v>
      </c>
      <c r="K10" s="161">
        <v>30441221</v>
      </c>
      <c r="L10" s="161">
        <v>31418915</v>
      </c>
      <c r="M10" s="161">
        <v>33156172</v>
      </c>
      <c r="N10" s="161">
        <v>364752095</v>
      </c>
    </row>
    <row r="11" spans="1:14" ht="20.100000000000001" customHeight="1">
      <c r="A11" s="162" t="s">
        <v>19</v>
      </c>
      <c r="B11" s="161">
        <v>18623129</v>
      </c>
      <c r="C11" s="161">
        <v>16723333</v>
      </c>
      <c r="D11" s="161">
        <v>19106829</v>
      </c>
      <c r="E11" s="161">
        <v>19428189</v>
      </c>
      <c r="F11" s="161">
        <v>21030863</v>
      </c>
      <c r="G11" s="161">
        <v>20984552</v>
      </c>
      <c r="H11" s="161">
        <v>20872101</v>
      </c>
      <c r="I11" s="161">
        <v>20343200</v>
      </c>
      <c r="J11" s="161">
        <v>19261490</v>
      </c>
      <c r="K11" s="161">
        <v>19043314</v>
      </c>
      <c r="L11" s="161">
        <v>17834839</v>
      </c>
      <c r="M11" s="161">
        <v>18674714</v>
      </c>
      <c r="N11" s="161">
        <v>231926553</v>
      </c>
    </row>
    <row r="12" spans="1:14" ht="20.100000000000001" customHeight="1">
      <c r="A12" s="160" t="s">
        <v>20</v>
      </c>
      <c r="B12" s="161">
        <v>329571621</v>
      </c>
      <c r="C12" s="161">
        <v>297978187</v>
      </c>
      <c r="D12" s="161">
        <v>332468851</v>
      </c>
      <c r="E12" s="161">
        <v>323193747</v>
      </c>
      <c r="F12" s="161">
        <v>327642956</v>
      </c>
      <c r="G12" s="161">
        <v>300330715</v>
      </c>
      <c r="H12" s="161">
        <v>305930643</v>
      </c>
      <c r="I12" s="161">
        <v>297641836</v>
      </c>
      <c r="J12" s="161">
        <v>282949171</v>
      </c>
      <c r="K12" s="161">
        <v>303910564</v>
      </c>
      <c r="L12" s="161">
        <v>297954017</v>
      </c>
      <c r="M12" s="161">
        <v>318981825</v>
      </c>
      <c r="N12" s="161">
        <v>3718554133</v>
      </c>
    </row>
    <row r="13" spans="1:14" ht="20.100000000000001" customHeight="1">
      <c r="A13" s="160" t="s">
        <v>90</v>
      </c>
      <c r="B13" s="161">
        <v>363614526</v>
      </c>
      <c r="C13" s="161">
        <v>332012798</v>
      </c>
      <c r="D13" s="161">
        <v>369520596</v>
      </c>
      <c r="E13" s="161">
        <v>363877872</v>
      </c>
      <c r="F13" s="161">
        <v>363730690</v>
      </c>
      <c r="G13" s="161">
        <v>339098847</v>
      </c>
      <c r="H13" s="161">
        <v>345022063</v>
      </c>
      <c r="I13" s="161">
        <v>331429157</v>
      </c>
      <c r="J13" s="161">
        <v>311049970</v>
      </c>
      <c r="K13" s="161">
        <v>330796144</v>
      </c>
      <c r="L13" s="161">
        <v>324226610</v>
      </c>
      <c r="M13" s="161">
        <v>344313676</v>
      </c>
      <c r="N13" s="161">
        <v>4118692949</v>
      </c>
    </row>
    <row r="14" spans="1:14" ht="20.100000000000001" customHeight="1">
      <c r="A14" s="160" t="s">
        <v>22</v>
      </c>
      <c r="B14" s="161">
        <v>157310309</v>
      </c>
      <c r="C14" s="161">
        <v>143415992</v>
      </c>
      <c r="D14" s="161">
        <v>161638526</v>
      </c>
      <c r="E14" s="161">
        <v>158437614</v>
      </c>
      <c r="F14" s="161">
        <v>165335257</v>
      </c>
      <c r="G14" s="161">
        <v>154814466</v>
      </c>
      <c r="H14" s="161">
        <v>158946232</v>
      </c>
      <c r="I14" s="161">
        <v>156007507</v>
      </c>
      <c r="J14" s="161">
        <v>145476016</v>
      </c>
      <c r="K14" s="161">
        <v>152198336</v>
      </c>
      <c r="L14" s="161">
        <v>148746613</v>
      </c>
      <c r="M14" s="161">
        <v>156622308</v>
      </c>
      <c r="N14" s="161">
        <v>1858949176</v>
      </c>
    </row>
    <row r="15" spans="1:14" ht="20.100000000000001" customHeight="1">
      <c r="A15" s="160" t="s">
        <v>23</v>
      </c>
      <c r="B15" s="161">
        <v>10706829</v>
      </c>
      <c r="C15" s="161">
        <v>9616857</v>
      </c>
      <c r="D15" s="161">
        <v>10723953</v>
      </c>
      <c r="E15" s="161">
        <v>10261864</v>
      </c>
      <c r="F15" s="161">
        <v>10619781</v>
      </c>
      <c r="G15" s="161">
        <v>10335679</v>
      </c>
      <c r="H15" s="161">
        <v>10920763</v>
      </c>
      <c r="I15" s="161">
        <v>10870956</v>
      </c>
      <c r="J15" s="161">
        <v>10211695</v>
      </c>
      <c r="K15" s="161">
        <v>10654689</v>
      </c>
      <c r="L15" s="161">
        <v>10504157</v>
      </c>
      <c r="M15" s="161">
        <v>10895025</v>
      </c>
      <c r="N15" s="161">
        <v>126322248</v>
      </c>
    </row>
    <row r="16" spans="1:14" ht="20.100000000000001" customHeight="1">
      <c r="A16" s="160" t="s">
        <v>127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</row>
    <row r="17" spans="1:15" ht="20.100000000000001" customHeight="1">
      <c r="A17" s="160" t="s">
        <v>25</v>
      </c>
      <c r="B17" s="161">
        <v>518677250</v>
      </c>
      <c r="C17" s="161">
        <v>477616724</v>
      </c>
      <c r="D17" s="161">
        <v>533879902</v>
      </c>
      <c r="E17" s="161">
        <v>522630646</v>
      </c>
      <c r="F17" s="161">
        <v>535249214</v>
      </c>
      <c r="G17" s="161">
        <v>506175263</v>
      </c>
      <c r="H17" s="161">
        <v>523536541</v>
      </c>
      <c r="I17" s="161">
        <v>506013223</v>
      </c>
      <c r="J17" s="161">
        <v>476340821</v>
      </c>
      <c r="K17" s="161">
        <v>503687736</v>
      </c>
      <c r="L17" s="161">
        <v>493458758</v>
      </c>
      <c r="M17" s="161">
        <v>521365938</v>
      </c>
      <c r="N17" s="161">
        <v>6118632016</v>
      </c>
    </row>
    <row r="18" spans="1:15" ht="20.100000000000001" customHeight="1">
      <c r="A18" s="160" t="s">
        <v>128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</row>
    <row r="19" spans="1:15" ht="20.100000000000001" customHeight="1">
      <c r="A19" s="160" t="s">
        <v>129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</row>
    <row r="20" spans="1:15" ht="20.100000000000001" customHeight="1">
      <c r="A20" s="160" t="s">
        <v>28</v>
      </c>
      <c r="B20" s="161">
        <v>26714749</v>
      </c>
      <c r="C20" s="161">
        <v>24237581</v>
      </c>
      <c r="D20" s="161">
        <v>26829560</v>
      </c>
      <c r="E20" s="161">
        <v>26057944</v>
      </c>
      <c r="F20" s="161">
        <v>27058050</v>
      </c>
      <c r="G20" s="161">
        <v>25897298</v>
      </c>
      <c r="H20" s="161">
        <v>27157284</v>
      </c>
      <c r="I20" s="161">
        <v>26942539</v>
      </c>
      <c r="J20" s="161">
        <v>25292395</v>
      </c>
      <c r="K20" s="161">
        <v>26145001</v>
      </c>
      <c r="L20" s="161">
        <v>24993355</v>
      </c>
      <c r="M20" s="161">
        <v>26372456</v>
      </c>
      <c r="N20" s="161">
        <v>313698212</v>
      </c>
    </row>
    <row r="21" spans="1:15" ht="20.100000000000001" customHeight="1">
      <c r="A21" s="160" t="s">
        <v>130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</row>
    <row r="22" spans="1:15" ht="20.100000000000001" customHeight="1">
      <c r="A22" s="160" t="s">
        <v>95</v>
      </c>
      <c r="B22" s="161">
        <v>197456368</v>
      </c>
      <c r="C22" s="161">
        <v>181412921</v>
      </c>
      <c r="D22" s="161">
        <v>203099373</v>
      </c>
      <c r="E22" s="161">
        <v>199502730</v>
      </c>
      <c r="F22" s="161">
        <v>204905312</v>
      </c>
      <c r="G22" s="161">
        <v>195092785</v>
      </c>
      <c r="H22" s="161">
        <v>203271684</v>
      </c>
      <c r="I22" s="161">
        <v>195248467</v>
      </c>
      <c r="J22" s="161">
        <v>178952454</v>
      </c>
      <c r="K22" s="161">
        <v>190036987</v>
      </c>
      <c r="L22" s="161">
        <v>185018056</v>
      </c>
      <c r="M22" s="161">
        <v>196368331</v>
      </c>
      <c r="N22" s="161">
        <v>2330365468</v>
      </c>
    </row>
    <row r="23" spans="1:15" ht="20.100000000000001" customHeight="1">
      <c r="A23" s="160" t="s">
        <v>31</v>
      </c>
      <c r="B23" s="161">
        <v>792838</v>
      </c>
      <c r="C23" s="161">
        <v>863364</v>
      </c>
      <c r="D23" s="161">
        <v>1046176</v>
      </c>
      <c r="E23" s="161">
        <v>1031966</v>
      </c>
      <c r="F23" s="161">
        <v>1136265</v>
      </c>
      <c r="G23" s="161">
        <v>994380</v>
      </c>
      <c r="H23" s="161">
        <v>1042710</v>
      </c>
      <c r="I23" s="161">
        <v>933129</v>
      </c>
      <c r="J23" s="161">
        <v>836200</v>
      </c>
      <c r="K23" s="161">
        <v>818952</v>
      </c>
      <c r="L23" s="161">
        <v>811825</v>
      </c>
      <c r="M23" s="161">
        <v>888065</v>
      </c>
      <c r="N23" s="161">
        <v>11195870</v>
      </c>
    </row>
    <row r="24" spans="1:15" ht="20.100000000000001" customHeight="1">
      <c r="A24" s="160" t="s">
        <v>131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</row>
    <row r="25" spans="1:15" ht="20.100000000000001" customHeight="1">
      <c r="A25" s="160" t="s">
        <v>33</v>
      </c>
      <c r="B25" s="161">
        <v>40537131</v>
      </c>
      <c r="C25" s="161">
        <v>37366671</v>
      </c>
      <c r="D25" s="161">
        <v>41052777</v>
      </c>
      <c r="E25" s="161">
        <v>38800279</v>
      </c>
      <c r="F25" s="161">
        <v>40420401</v>
      </c>
      <c r="G25" s="161">
        <v>39264686</v>
      </c>
      <c r="H25" s="161">
        <v>41362787</v>
      </c>
      <c r="I25" s="161">
        <v>42230542</v>
      </c>
      <c r="J25" s="161">
        <v>38645249</v>
      </c>
      <c r="K25" s="161">
        <v>39974027</v>
      </c>
      <c r="L25" s="161">
        <v>38550707</v>
      </c>
      <c r="M25" s="161">
        <v>40067855</v>
      </c>
      <c r="N25" s="161">
        <v>478273112</v>
      </c>
    </row>
    <row r="26" spans="1:15" ht="20.100000000000001" customHeight="1">
      <c r="A26" s="160" t="s">
        <v>34</v>
      </c>
      <c r="B26" s="161">
        <v>332763466</v>
      </c>
      <c r="C26" s="161">
        <v>304538830</v>
      </c>
      <c r="D26" s="161">
        <v>339935488</v>
      </c>
      <c r="E26" s="161">
        <v>335651902</v>
      </c>
      <c r="F26" s="161">
        <v>345574259</v>
      </c>
      <c r="G26" s="161">
        <v>329171652</v>
      </c>
      <c r="H26" s="161">
        <v>340735750</v>
      </c>
      <c r="I26" s="161">
        <v>327708493</v>
      </c>
      <c r="J26" s="161">
        <v>304841661</v>
      </c>
      <c r="K26" s="161">
        <v>322090278</v>
      </c>
      <c r="L26" s="161">
        <v>315041098</v>
      </c>
      <c r="M26" s="161">
        <v>333691315</v>
      </c>
      <c r="N26" s="161">
        <v>3931744192</v>
      </c>
    </row>
    <row r="27" spans="1:15" ht="20.100000000000001" customHeight="1">
      <c r="A27" s="160" t="s">
        <v>35</v>
      </c>
      <c r="B27" s="161">
        <v>4358471</v>
      </c>
      <c r="C27" s="161">
        <v>3905100</v>
      </c>
      <c r="D27" s="161">
        <v>4409121</v>
      </c>
      <c r="E27" s="161">
        <v>4302684</v>
      </c>
      <c r="F27" s="161">
        <v>4422556</v>
      </c>
      <c r="G27" s="161">
        <v>4147246</v>
      </c>
      <c r="H27" s="161">
        <v>4382254</v>
      </c>
      <c r="I27" s="161">
        <v>4381253</v>
      </c>
      <c r="J27" s="161">
        <v>4193039</v>
      </c>
      <c r="K27" s="161">
        <v>4470697</v>
      </c>
      <c r="L27" s="161">
        <v>3812899</v>
      </c>
      <c r="M27" s="161">
        <v>3912150</v>
      </c>
      <c r="N27" s="161">
        <v>50697470</v>
      </c>
    </row>
    <row r="28" spans="1:15" ht="20.100000000000001" customHeight="1">
      <c r="A28" s="160" t="s">
        <v>36</v>
      </c>
      <c r="B28" s="161">
        <v>935243494</v>
      </c>
      <c r="C28" s="161">
        <v>856987869</v>
      </c>
      <c r="D28" s="161">
        <v>963061762</v>
      </c>
      <c r="E28" s="161">
        <v>952875710</v>
      </c>
      <c r="F28" s="161">
        <v>970405617</v>
      </c>
      <c r="G28" s="161">
        <v>897460914</v>
      </c>
      <c r="H28" s="161">
        <v>915127689</v>
      </c>
      <c r="I28" s="161">
        <v>885694807</v>
      </c>
      <c r="J28" s="161">
        <v>837738041</v>
      </c>
      <c r="K28" s="161">
        <v>892066800</v>
      </c>
      <c r="L28" s="161">
        <v>872186716</v>
      </c>
      <c r="M28" s="161">
        <v>919350289</v>
      </c>
      <c r="N28" s="161">
        <v>10898199708</v>
      </c>
    </row>
    <row r="29" spans="1:15" ht="20.100000000000001" customHeight="1">
      <c r="A29" s="160" t="s">
        <v>132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</row>
    <row r="30" spans="1:15" ht="20.100000000000001" customHeight="1">
      <c r="A30" s="163" t="s">
        <v>38</v>
      </c>
      <c r="B30" s="161">
        <v>5356203</v>
      </c>
      <c r="C30" s="161">
        <v>5116006</v>
      </c>
      <c r="D30" s="161">
        <v>5649989</v>
      </c>
      <c r="E30" s="161">
        <v>5417625</v>
      </c>
      <c r="F30" s="161">
        <v>5479443</v>
      </c>
      <c r="G30" s="161">
        <v>5157861</v>
      </c>
      <c r="H30" s="161">
        <v>5579902</v>
      </c>
      <c r="I30" s="161">
        <v>5468537</v>
      </c>
      <c r="J30" s="161">
        <v>5266668</v>
      </c>
      <c r="K30" s="161">
        <v>5566066</v>
      </c>
      <c r="L30" s="161">
        <v>5612977</v>
      </c>
      <c r="M30" s="161">
        <v>5976690</v>
      </c>
      <c r="N30" s="161">
        <v>65647967</v>
      </c>
    </row>
    <row r="31" spans="1:15" s="167" customFormat="1" ht="20.100000000000001" customHeight="1">
      <c r="A31" s="164" t="s">
        <v>39</v>
      </c>
      <c r="B31" s="165">
        <v>3225891821</v>
      </c>
      <c r="C31" s="165">
        <v>2952203570</v>
      </c>
      <c r="D31" s="165">
        <v>3305391091</v>
      </c>
      <c r="E31" s="165">
        <v>3249150879</v>
      </c>
      <c r="F31" s="165">
        <v>3316831530</v>
      </c>
      <c r="G31" s="165">
        <v>3104807839</v>
      </c>
      <c r="H31" s="165">
        <v>3188506983</v>
      </c>
      <c r="I31" s="165">
        <v>3086681404</v>
      </c>
      <c r="J31" s="165">
        <v>2900008124</v>
      </c>
      <c r="K31" s="165">
        <v>3075742994</v>
      </c>
      <c r="L31" s="165">
        <v>3006527071</v>
      </c>
      <c r="M31" s="165">
        <v>3179286451</v>
      </c>
      <c r="N31" s="165">
        <v>37591029757</v>
      </c>
      <c r="O31" s="166"/>
    </row>
    <row r="32" spans="1:15" ht="20.100000000000001" customHeight="1">
      <c r="A32" s="168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</row>
    <row r="33" spans="1:15" ht="20.100000000000001" customHeight="1">
      <c r="A33" s="160" t="s">
        <v>98</v>
      </c>
      <c r="B33" s="161">
        <v>8221260</v>
      </c>
      <c r="C33" s="161">
        <v>8225006</v>
      </c>
      <c r="D33" s="161">
        <v>8886000</v>
      </c>
      <c r="E33" s="161">
        <v>8721340</v>
      </c>
      <c r="F33" s="161">
        <v>8710960</v>
      </c>
      <c r="G33" s="161">
        <v>8173700</v>
      </c>
      <c r="H33" s="161">
        <v>7846120</v>
      </c>
      <c r="I33" s="161">
        <v>7627660</v>
      </c>
      <c r="J33" s="161">
        <v>7411420</v>
      </c>
      <c r="K33" s="161">
        <v>7680070</v>
      </c>
      <c r="L33" s="161">
        <v>7688840</v>
      </c>
      <c r="M33" s="161">
        <v>7910540</v>
      </c>
      <c r="N33" s="161">
        <v>97102916</v>
      </c>
    </row>
    <row r="34" spans="1:15" ht="20.100000000000001" customHeight="1">
      <c r="A34" s="160" t="s">
        <v>133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</row>
    <row r="35" spans="1:15" ht="20.100000000000001" customHeight="1">
      <c r="A35" s="160" t="s">
        <v>42</v>
      </c>
      <c r="B35" s="161">
        <v>78853995</v>
      </c>
      <c r="C35" s="161">
        <v>73269502</v>
      </c>
      <c r="D35" s="161">
        <v>84028664</v>
      </c>
      <c r="E35" s="161">
        <v>82987297</v>
      </c>
      <c r="F35" s="161">
        <v>84942330</v>
      </c>
      <c r="G35" s="161">
        <v>80360682</v>
      </c>
      <c r="H35" s="161">
        <v>78864217</v>
      </c>
      <c r="I35" s="161">
        <v>76816866</v>
      </c>
      <c r="J35" s="161">
        <v>72822269</v>
      </c>
      <c r="K35" s="161">
        <v>78447517</v>
      </c>
      <c r="L35" s="161">
        <v>75858268</v>
      </c>
      <c r="M35" s="161">
        <v>81181504</v>
      </c>
      <c r="N35" s="161">
        <v>948433111</v>
      </c>
    </row>
    <row r="36" spans="1:15" ht="20.100000000000001" customHeight="1">
      <c r="A36" s="160" t="s">
        <v>43</v>
      </c>
      <c r="B36" s="161">
        <v>82539929</v>
      </c>
      <c r="C36" s="161">
        <v>77018032</v>
      </c>
      <c r="D36" s="161">
        <v>87548834</v>
      </c>
      <c r="E36" s="161">
        <v>86328949</v>
      </c>
      <c r="F36" s="161">
        <v>87230690</v>
      </c>
      <c r="G36" s="161">
        <v>81591664</v>
      </c>
      <c r="H36" s="161">
        <v>82465120</v>
      </c>
      <c r="I36" s="161">
        <v>79063082</v>
      </c>
      <c r="J36" s="161">
        <v>73190522</v>
      </c>
      <c r="K36" s="161">
        <v>80618456</v>
      </c>
      <c r="L36" s="161">
        <v>77453713</v>
      </c>
      <c r="M36" s="161">
        <v>83049356</v>
      </c>
      <c r="N36" s="161">
        <v>978098347</v>
      </c>
    </row>
    <row r="37" spans="1:15" ht="20.100000000000001" customHeight="1">
      <c r="A37" s="160" t="s">
        <v>44</v>
      </c>
      <c r="B37" s="161">
        <v>3057745</v>
      </c>
      <c r="C37" s="161">
        <v>3045770</v>
      </c>
      <c r="D37" s="161">
        <v>3542707</v>
      </c>
      <c r="E37" s="161">
        <v>3310680</v>
      </c>
      <c r="F37" s="161">
        <v>3340839</v>
      </c>
      <c r="G37" s="161">
        <v>3185706</v>
      </c>
      <c r="H37" s="161">
        <v>3260628</v>
      </c>
      <c r="I37" s="161">
        <v>3219931</v>
      </c>
      <c r="J37" s="161">
        <v>3055385</v>
      </c>
      <c r="K37" s="161">
        <v>3323081</v>
      </c>
      <c r="L37" s="161">
        <v>3217183</v>
      </c>
      <c r="M37" s="161">
        <v>3422968</v>
      </c>
      <c r="N37" s="161">
        <v>38982623</v>
      </c>
    </row>
    <row r="38" spans="1:15" ht="20.100000000000001" customHeight="1">
      <c r="A38" s="160" t="s">
        <v>134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</row>
    <row r="39" spans="1:15" ht="20.100000000000001" customHeight="1">
      <c r="A39" s="163" t="s">
        <v>135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</row>
    <row r="40" spans="1:15" s="167" customFormat="1" ht="20.100000000000001" customHeight="1">
      <c r="A40" s="164" t="s">
        <v>47</v>
      </c>
      <c r="B40" s="165">
        <v>181851851</v>
      </c>
      <c r="C40" s="165">
        <v>170267388</v>
      </c>
      <c r="D40" s="165">
        <v>193874250</v>
      </c>
      <c r="E40" s="165">
        <v>190854725</v>
      </c>
      <c r="F40" s="165">
        <v>194127116</v>
      </c>
      <c r="G40" s="165">
        <v>182697043</v>
      </c>
      <c r="H40" s="165">
        <v>182059666</v>
      </c>
      <c r="I40" s="165">
        <v>176155713</v>
      </c>
      <c r="J40" s="165">
        <v>165619496</v>
      </c>
      <c r="K40" s="165">
        <v>179336760</v>
      </c>
      <c r="L40" s="165">
        <v>173548106</v>
      </c>
      <c r="M40" s="165">
        <v>185612482</v>
      </c>
      <c r="N40" s="165">
        <v>2176004596</v>
      </c>
      <c r="O40" s="166"/>
    </row>
    <row r="41" spans="1:15" ht="20.100000000000001" customHeight="1" thickBot="1">
      <c r="A41" s="170" t="s">
        <v>80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</row>
    <row r="42" spans="1:15" s="167" customFormat="1" ht="20.100000000000001" customHeight="1" thickTop="1">
      <c r="A42" s="172" t="s">
        <v>48</v>
      </c>
      <c r="B42" s="173">
        <v>3407743672</v>
      </c>
      <c r="C42" s="173">
        <v>3122470958</v>
      </c>
      <c r="D42" s="173">
        <v>3499265341</v>
      </c>
      <c r="E42" s="173">
        <v>3440005604</v>
      </c>
      <c r="F42" s="173">
        <v>3510958646</v>
      </c>
      <c r="G42" s="173">
        <v>3287504882</v>
      </c>
      <c r="H42" s="173">
        <v>3370566649</v>
      </c>
      <c r="I42" s="173">
        <v>3262837117</v>
      </c>
      <c r="J42" s="173">
        <v>3065627620</v>
      </c>
      <c r="K42" s="173">
        <v>3255079754</v>
      </c>
      <c r="L42" s="173">
        <v>3180075177</v>
      </c>
      <c r="M42" s="173">
        <v>3364898933</v>
      </c>
      <c r="N42" s="173">
        <v>39767034353</v>
      </c>
      <c r="O42" s="166"/>
    </row>
    <row r="44" spans="1:15" ht="13.5">
      <c r="A44" s="174" t="s">
        <v>136</v>
      </c>
      <c r="B44" s="175"/>
      <c r="C44" s="175"/>
    </row>
    <row r="45" spans="1:15" ht="13.5">
      <c r="A45" s="174" t="s">
        <v>137</v>
      </c>
      <c r="B45" s="175"/>
      <c r="C45" s="175"/>
    </row>
    <row r="46" spans="1:15" ht="13.5">
      <c r="A46" s="174" t="s">
        <v>138</v>
      </c>
      <c r="B46" s="175"/>
      <c r="C46" s="175"/>
      <c r="F46" s="176"/>
      <c r="G46" s="176"/>
      <c r="H46" s="176"/>
      <c r="I46" s="176"/>
      <c r="J46" s="176"/>
      <c r="K46" s="176"/>
      <c r="L46" s="176"/>
      <c r="M46" s="176"/>
      <c r="N46" s="176"/>
    </row>
  </sheetData>
  <mergeCells count="3">
    <mergeCell ref="A1:N1"/>
    <mergeCell ref="A2:N2"/>
    <mergeCell ref="B5:N5"/>
  </mergeCells>
  <printOptions horizontalCentered="1"/>
  <pageMargins left="0.25" right="0.25" top="0.5" bottom="0.5" header="0.5" footer="0.3"/>
  <pageSetup scale="5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P82"/>
  <sheetViews>
    <sheetView showGridLines="0" zoomScale="82" zoomScaleNormal="82" workbookViewId="0">
      <selection activeCell="R28" sqref="R28"/>
    </sheetView>
  </sheetViews>
  <sheetFormatPr defaultColWidth="13.7109375" defaultRowHeight="15"/>
  <cols>
    <col min="1" max="14" width="10.7109375" style="177" customWidth="1"/>
    <col min="15" max="16384" width="13.7109375" style="177"/>
  </cols>
  <sheetData>
    <row r="1" spans="1:14" ht="21" customHeight="1">
      <c r="A1" s="504" t="s">
        <v>160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</row>
    <row r="2" spans="1:14" ht="32.25" customHeight="1">
      <c r="A2" s="504" t="s">
        <v>318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</row>
    <row r="4" spans="1:14" ht="18" customHeight="1">
      <c r="A4" s="178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80" t="s">
        <v>141</v>
      </c>
    </row>
    <row r="5" spans="1:14" s="182" customFormat="1" ht="18" customHeight="1">
      <c r="A5" s="181" t="s">
        <v>142</v>
      </c>
      <c r="B5" s="180" t="s">
        <v>143</v>
      </c>
      <c r="C5" s="180" t="s">
        <v>144</v>
      </c>
      <c r="D5" s="180" t="s">
        <v>145</v>
      </c>
      <c r="E5" s="180" t="s">
        <v>146</v>
      </c>
      <c r="F5" s="180" t="s">
        <v>147</v>
      </c>
      <c r="G5" s="180" t="s">
        <v>148</v>
      </c>
      <c r="H5" s="180" t="s">
        <v>149</v>
      </c>
      <c r="I5" s="180" t="s">
        <v>150</v>
      </c>
      <c r="J5" s="180" t="s">
        <v>151</v>
      </c>
      <c r="K5" s="180" t="s">
        <v>152</v>
      </c>
      <c r="L5" s="180" t="s">
        <v>153</v>
      </c>
      <c r="M5" s="180" t="s">
        <v>154</v>
      </c>
      <c r="N5" s="180" t="s">
        <v>155</v>
      </c>
    </row>
    <row r="6" spans="1:14" ht="7.5" customHeight="1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</row>
    <row r="7" spans="1:14" ht="18.75">
      <c r="B7" s="507" t="s">
        <v>156</v>
      </c>
      <c r="C7" s="508"/>
      <c r="D7" s="508"/>
      <c r="E7" s="508"/>
      <c r="F7" s="508"/>
      <c r="G7" s="508"/>
      <c r="H7" s="508"/>
      <c r="I7" s="508"/>
      <c r="J7" s="508"/>
      <c r="K7" s="508"/>
      <c r="L7" s="508"/>
      <c r="M7" s="508"/>
      <c r="N7" s="508"/>
    </row>
    <row r="8" spans="1:14" ht="1.5" customHeight="1">
      <c r="A8" s="184" t="s">
        <v>80</v>
      </c>
    </row>
    <row r="9" spans="1:14" ht="21.95" hidden="1" customHeight="1">
      <c r="A9" s="185">
        <v>2001</v>
      </c>
      <c r="B9" s="186">
        <v>12.025131363444164</v>
      </c>
      <c r="C9" s="186">
        <v>12.27328929196393</v>
      </c>
      <c r="D9" s="186">
        <v>13.042934292908482</v>
      </c>
      <c r="E9" s="186">
        <v>13.761166302610953</v>
      </c>
      <c r="F9" s="186">
        <v>14.649261458872846</v>
      </c>
      <c r="G9" s="186">
        <v>15.351924372375928</v>
      </c>
      <c r="H9" s="186">
        <v>15.252856126700076</v>
      </c>
      <c r="I9" s="186">
        <v>15.670913104977689</v>
      </c>
      <c r="J9" s="186">
        <v>16.073420317093937</v>
      </c>
      <c r="K9" s="186">
        <v>13.844400740990649</v>
      </c>
      <c r="L9" s="186">
        <v>12.896098644698956</v>
      </c>
      <c r="M9" s="186">
        <v>12.298821980334244</v>
      </c>
      <c r="N9" s="186">
        <v>13.928351499747656</v>
      </c>
    </row>
    <row r="10" spans="1:14" ht="21.95" hidden="1" customHeight="1">
      <c r="A10" s="187">
        <v>2005</v>
      </c>
      <c r="B10" s="188">
        <v>14.874881801235475</v>
      </c>
      <c r="C10" s="188">
        <v>14.144812760122738</v>
      </c>
      <c r="D10" s="188">
        <v>14.030845469154849</v>
      </c>
      <c r="E10" s="188">
        <v>14.078394467702154</v>
      </c>
      <c r="F10" s="188">
        <v>13.468261760704378</v>
      </c>
      <c r="G10" s="188">
        <v>13.377178565393532</v>
      </c>
      <c r="H10" s="188">
        <v>13.774926027047458</v>
      </c>
      <c r="I10" s="188">
        <v>13.467740861216804</v>
      </c>
      <c r="J10" s="188">
        <v>14.321160812588055</v>
      </c>
      <c r="K10" s="188">
        <v>14.309417985564689</v>
      </c>
      <c r="L10" s="188">
        <v>13.61631408439316</v>
      </c>
      <c r="M10" s="188">
        <v>13.676389795754551</v>
      </c>
      <c r="N10" s="186">
        <v>13.928360365906487</v>
      </c>
    </row>
    <row r="11" spans="1:14" ht="21.95" hidden="1" customHeight="1">
      <c r="A11" s="187">
        <v>2006</v>
      </c>
      <c r="B11" s="188">
        <v>13.17369982299428</v>
      </c>
      <c r="C11" s="188">
        <v>11.86112142195865</v>
      </c>
      <c r="D11" s="188">
        <v>11.310615847518449</v>
      </c>
      <c r="E11" s="188">
        <v>10.90627558953903</v>
      </c>
      <c r="F11" s="188">
        <v>10.733757185084713</v>
      </c>
      <c r="G11" s="188">
        <v>10.714797847242435</v>
      </c>
      <c r="H11" s="188">
        <v>10.458651687739497</v>
      </c>
      <c r="I11" s="188">
        <v>10.917052889164603</v>
      </c>
      <c r="J11" s="188">
        <v>11.785701181931978</v>
      </c>
      <c r="K11" s="188">
        <v>11.968564120887478</v>
      </c>
      <c r="L11" s="188">
        <v>12.47395083179269</v>
      </c>
      <c r="M11" s="188">
        <v>12.72757081803252</v>
      </c>
      <c r="N11" s="186">
        <v>11.585979936990528</v>
      </c>
    </row>
    <row r="12" spans="1:14" ht="21.95" hidden="1" customHeight="1">
      <c r="A12" s="189">
        <v>2008</v>
      </c>
      <c r="B12" s="190">
        <v>18.4766210078939</v>
      </c>
      <c r="C12" s="190">
        <v>17.627270076700999</v>
      </c>
      <c r="D12" s="190">
        <v>16.797242860621399</v>
      </c>
      <c r="E12" s="190">
        <v>16.600753014256298</v>
      </c>
      <c r="F12" s="190">
        <v>17.484158532634801</v>
      </c>
      <c r="G12" s="190">
        <v>18.032837437210599</v>
      </c>
      <c r="H12" s="190">
        <v>17.855250433658799</v>
      </c>
      <c r="I12" s="190">
        <v>16.870410779412399</v>
      </c>
      <c r="J12" s="190">
        <v>16.9006937539157</v>
      </c>
      <c r="K12" s="190">
        <v>16.339460556197501</v>
      </c>
      <c r="L12" s="190">
        <v>15.2032010562796</v>
      </c>
      <c r="M12" s="190">
        <v>13.3780214865348</v>
      </c>
      <c r="N12" s="190">
        <v>16.797160082943101</v>
      </c>
    </row>
    <row r="13" spans="1:14" ht="21.95" hidden="1" customHeight="1">
      <c r="A13" s="189">
        <v>2009</v>
      </c>
      <c r="B13" s="190">
        <v>11.1829567391691</v>
      </c>
      <c r="C13" s="190">
        <v>10.321441206537401</v>
      </c>
      <c r="D13" s="190">
        <v>10.5086636573802</v>
      </c>
      <c r="E13" s="190">
        <v>10.498712082977701</v>
      </c>
      <c r="F13" s="190">
        <v>10.253543644154</v>
      </c>
      <c r="G13" s="190">
        <v>10.1022811185754</v>
      </c>
      <c r="H13" s="190">
        <v>10.012948545074501</v>
      </c>
      <c r="I13" s="190">
        <v>10.989594513819901</v>
      </c>
      <c r="J13" s="190">
        <v>11.676308514319601</v>
      </c>
      <c r="K13" s="190">
        <v>12.761930241884899</v>
      </c>
      <c r="L13" s="190">
        <v>14.189161952478999</v>
      </c>
      <c r="M13" s="190">
        <v>15.606906878234</v>
      </c>
      <c r="N13" s="190">
        <v>11.508704091217099</v>
      </c>
    </row>
    <row r="14" spans="1:14" ht="21.95" hidden="1" customHeight="1">
      <c r="A14" s="189">
        <v>2010</v>
      </c>
      <c r="B14" s="190">
        <v>14.4247753833357</v>
      </c>
      <c r="C14" s="190">
        <v>13.938543008068899</v>
      </c>
      <c r="D14" s="190">
        <v>13.107312811246899</v>
      </c>
      <c r="E14" s="190">
        <v>13.296110723625</v>
      </c>
      <c r="F14" s="190">
        <v>13.574325429880201</v>
      </c>
      <c r="G14" s="190">
        <v>13.9581476879309</v>
      </c>
      <c r="H14" s="190">
        <v>14.682506733336201</v>
      </c>
      <c r="I14" s="190">
        <v>15.421626069637799</v>
      </c>
      <c r="J14" s="190">
        <v>16.385752749669699</v>
      </c>
      <c r="K14" s="190">
        <v>16.890361856466601</v>
      </c>
      <c r="L14" s="190">
        <v>15.879663636076801</v>
      </c>
      <c r="M14" s="190">
        <v>14.8597725549314</v>
      </c>
      <c r="N14" s="190">
        <v>14.7015748870172</v>
      </c>
    </row>
    <row r="15" spans="1:14" ht="21.95" hidden="1" customHeight="1">
      <c r="A15" s="189">
        <v>2011</v>
      </c>
      <c r="B15" s="191">
        <v>15.6702025299816</v>
      </c>
      <c r="C15" s="191">
        <v>17.9609800295495</v>
      </c>
      <c r="D15" s="191">
        <v>18.400392426611901</v>
      </c>
      <c r="E15" s="191">
        <v>17.893889987960801</v>
      </c>
      <c r="F15" s="191">
        <v>18.108950521555101</v>
      </c>
      <c r="G15" s="191">
        <v>20.312364535187001</v>
      </c>
      <c r="H15" s="191">
        <v>20.1803220485405</v>
      </c>
      <c r="I15" s="191">
        <v>20.271027299698002</v>
      </c>
      <c r="J15" s="191">
        <v>18.980954016690799</v>
      </c>
      <c r="K15" s="191">
        <v>18.221361499170801</v>
      </c>
      <c r="L15" s="191">
        <v>18.908739932599399</v>
      </c>
      <c r="M15" s="191">
        <v>17.3790829609604</v>
      </c>
      <c r="N15" s="191">
        <v>18.524022315708802</v>
      </c>
    </row>
    <row r="16" spans="1:14" ht="21.95" hidden="1" customHeight="1">
      <c r="A16" s="189">
        <v>2012</v>
      </c>
      <c r="B16" s="191">
        <v>16.655085</v>
      </c>
      <c r="C16" s="191">
        <v>15.509679</v>
      </c>
      <c r="D16" s="191">
        <v>15.470986999999999</v>
      </c>
      <c r="E16" s="191">
        <v>14.906609</v>
      </c>
      <c r="F16" s="191">
        <v>14.307776</v>
      </c>
      <c r="G16" s="191">
        <v>14.652403</v>
      </c>
      <c r="H16" s="191">
        <v>15.122432</v>
      </c>
      <c r="I16" s="191">
        <v>16.548666999999998</v>
      </c>
      <c r="J16" s="191">
        <v>17.696339999999999</v>
      </c>
      <c r="K16" s="191">
        <v>19.688476000000001</v>
      </c>
      <c r="L16" s="191">
        <v>19.906238999999999</v>
      </c>
      <c r="M16" s="191">
        <v>18.607116000000001</v>
      </c>
      <c r="N16" s="191">
        <v>16.589317416666667</v>
      </c>
    </row>
    <row r="17" spans="1:15" ht="21.95" customHeight="1">
      <c r="A17" s="189">
        <v>2013</v>
      </c>
      <c r="B17" s="192">
        <v>17.901420000000002</v>
      </c>
      <c r="C17" s="192">
        <v>17.802990000000001</v>
      </c>
      <c r="D17" s="192">
        <v>17.302938000000001</v>
      </c>
      <c r="E17" s="192">
        <v>18.219223</v>
      </c>
      <c r="F17" s="192">
        <v>18.246454</v>
      </c>
      <c r="G17" s="192">
        <v>17.819324999999999</v>
      </c>
      <c r="H17" s="192">
        <v>17.531119</v>
      </c>
      <c r="I17" s="192">
        <v>18.117539000000001</v>
      </c>
      <c r="J17" s="192">
        <v>18.707957</v>
      </c>
      <c r="K17" s="192">
        <v>19.411355</v>
      </c>
      <c r="L17" s="192">
        <v>20.028358999999998</v>
      </c>
      <c r="M17" s="192">
        <v>20.768006</v>
      </c>
      <c r="N17" s="192">
        <v>18.488057083333334</v>
      </c>
    </row>
    <row r="18" spans="1:15" ht="21.95" customHeight="1">
      <c r="A18" s="189">
        <v>2014</v>
      </c>
      <c r="B18" s="192">
        <v>22.186671</v>
      </c>
      <c r="C18" s="192">
        <v>22.906189999999999</v>
      </c>
      <c r="D18" s="192">
        <v>23.620584999999998</v>
      </c>
      <c r="E18" s="192">
        <v>23.389848000000001</v>
      </c>
      <c r="F18" s="192">
        <v>21.997316000000001</v>
      </c>
      <c r="G18" s="192">
        <v>21.893609999999999</v>
      </c>
      <c r="H18" s="192">
        <v>21.621276000000002</v>
      </c>
      <c r="I18" s="192">
        <v>22.556051</v>
      </c>
      <c r="J18" s="192">
        <v>23.599443999999998</v>
      </c>
      <c r="K18" s="192">
        <v>22.903494999999999</v>
      </c>
      <c r="L18" s="192">
        <v>20.459132</v>
      </c>
      <c r="M18" s="192">
        <v>17.852905</v>
      </c>
      <c r="N18" s="192">
        <v>22.082210249999999</v>
      </c>
      <c r="O18" s="182"/>
    </row>
    <row r="19" spans="1:15" ht="21.95" customHeight="1">
      <c r="A19" s="189">
        <v>2015</v>
      </c>
      <c r="B19" s="192">
        <v>15.316991</v>
      </c>
      <c r="C19" s="192">
        <v>14.799848000000001</v>
      </c>
      <c r="D19" s="192">
        <v>14.689368</v>
      </c>
      <c r="E19" s="192">
        <v>14.720895000000001</v>
      </c>
      <c r="F19" s="192">
        <v>15.051373</v>
      </c>
      <c r="G19" s="192">
        <v>15.419848999999999</v>
      </c>
      <c r="H19" s="192">
        <v>15.013415999999999</v>
      </c>
      <c r="I19" s="192">
        <v>15.469737</v>
      </c>
      <c r="J19" s="192">
        <v>16.064157999999999</v>
      </c>
      <c r="K19" s="192">
        <v>16.134118000000001</v>
      </c>
      <c r="L19" s="192">
        <v>16.650414000000001</v>
      </c>
      <c r="M19" s="192">
        <v>15.454732999999999</v>
      </c>
      <c r="N19" s="192">
        <v>15.398741666666666</v>
      </c>
      <c r="O19" s="182"/>
    </row>
    <row r="20" spans="1:15" ht="21.95" customHeight="1">
      <c r="A20" s="189">
        <v>2016</v>
      </c>
      <c r="B20" s="192">
        <v>14.829110999999999</v>
      </c>
      <c r="C20" s="192">
        <v>14.29738</v>
      </c>
      <c r="D20" s="192">
        <v>13.944865</v>
      </c>
      <c r="E20" s="192">
        <v>13.596322000000001</v>
      </c>
      <c r="F20" s="192">
        <v>12.892117000000001</v>
      </c>
      <c r="G20" s="192">
        <v>13.868944000000001</v>
      </c>
      <c r="H20" s="192">
        <v>14.900928</v>
      </c>
      <c r="I20" s="192">
        <v>16.082601</v>
      </c>
      <c r="J20" s="192">
        <v>15.922649</v>
      </c>
      <c r="K20" s="192">
        <v>15.38794</v>
      </c>
      <c r="L20" s="192">
        <v>17.064841000000001</v>
      </c>
      <c r="M20" s="192">
        <v>17.552875</v>
      </c>
      <c r="N20" s="192">
        <v>15.028381083333333</v>
      </c>
      <c r="O20" s="182"/>
    </row>
    <row r="21" spans="1:15" ht="21.95" customHeight="1">
      <c r="A21" s="193">
        <v>2017</v>
      </c>
      <c r="B21" s="194">
        <v>17.443397000000001</v>
      </c>
      <c r="C21" s="194">
        <v>17.083008</v>
      </c>
      <c r="D21" s="194">
        <v>15.542071999999999</v>
      </c>
      <c r="E21" s="194">
        <v>15.291171</v>
      </c>
      <c r="F21" s="194">
        <v>15.986012000000001</v>
      </c>
      <c r="G21" s="194">
        <v>16.563571</v>
      </c>
      <c r="H21" s="194">
        <v>16.443504000000001</v>
      </c>
      <c r="I21" s="194">
        <v>17.439809</v>
      </c>
      <c r="J21" s="194">
        <v>16.595752999999998</v>
      </c>
      <c r="K21" s="194">
        <v>17.321676</v>
      </c>
      <c r="L21" s="194">
        <v>16.810255999999999</v>
      </c>
      <c r="M21" s="194">
        <v>15.531542999999999</v>
      </c>
      <c r="N21" s="194">
        <v>16.504314333333333</v>
      </c>
      <c r="O21" s="195"/>
    </row>
    <row r="22" spans="1:15" ht="9" customHeight="1">
      <c r="A22" s="184"/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7"/>
    </row>
    <row r="23" spans="1:15" ht="16.5">
      <c r="A23" s="198" t="s">
        <v>157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</row>
    <row r="24" spans="1:15" ht="16.5">
      <c r="A24" s="198" t="s">
        <v>158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</row>
    <row r="25" spans="1:15">
      <c r="A25" s="200"/>
    </row>
    <row r="26" spans="1:15">
      <c r="A26" s="201"/>
    </row>
    <row r="27" spans="1:15">
      <c r="A27" s="201"/>
    </row>
    <row r="30" spans="1:15" s="202" customFormat="1" ht="24.75" customHeight="1">
      <c r="A30" s="504" t="s">
        <v>160</v>
      </c>
      <c r="B30" s="504"/>
      <c r="C30" s="504"/>
      <c r="D30" s="504"/>
      <c r="E30" s="504"/>
      <c r="F30" s="504"/>
      <c r="G30" s="504"/>
      <c r="H30" s="504"/>
      <c r="I30" s="504"/>
      <c r="J30" s="504"/>
      <c r="K30" s="504"/>
      <c r="L30" s="504"/>
      <c r="M30" s="504"/>
      <c r="N30" s="504"/>
    </row>
    <row r="31" spans="1:15" s="202" customFormat="1" ht="31.5" customHeight="1">
      <c r="A31" s="504" t="s">
        <v>319</v>
      </c>
      <c r="B31" s="504"/>
      <c r="C31" s="504"/>
      <c r="D31" s="504"/>
      <c r="E31" s="504"/>
      <c r="F31" s="504"/>
      <c r="G31" s="504"/>
      <c r="H31" s="504"/>
      <c r="I31" s="504"/>
      <c r="J31" s="504"/>
      <c r="K31" s="504"/>
      <c r="L31" s="504"/>
      <c r="M31" s="504"/>
      <c r="N31" s="504"/>
    </row>
    <row r="33" spans="1:15" ht="18" customHeight="1">
      <c r="A33" s="178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80" t="s">
        <v>141</v>
      </c>
    </row>
    <row r="34" spans="1:15" s="182" customFormat="1" ht="18" customHeight="1">
      <c r="A34" s="181" t="s">
        <v>142</v>
      </c>
      <c r="B34" s="180" t="s">
        <v>143</v>
      </c>
      <c r="C34" s="180" t="s">
        <v>144</v>
      </c>
      <c r="D34" s="180" t="s">
        <v>145</v>
      </c>
      <c r="E34" s="180" t="s">
        <v>146</v>
      </c>
      <c r="F34" s="180" t="s">
        <v>147</v>
      </c>
      <c r="G34" s="180" t="s">
        <v>148</v>
      </c>
      <c r="H34" s="180" t="s">
        <v>149</v>
      </c>
      <c r="I34" s="180" t="s">
        <v>150</v>
      </c>
      <c r="J34" s="180" t="s">
        <v>151</v>
      </c>
      <c r="K34" s="180" t="s">
        <v>152</v>
      </c>
      <c r="L34" s="180" t="s">
        <v>153</v>
      </c>
      <c r="M34" s="180" t="s">
        <v>154</v>
      </c>
      <c r="N34" s="180" t="s">
        <v>155</v>
      </c>
    </row>
    <row r="35" spans="1:15" ht="7.5" customHeight="1">
      <c r="A35" s="183"/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</row>
    <row r="36" spans="1:15" ht="18.75">
      <c r="A36" s="203"/>
      <c r="B36" s="507" t="s">
        <v>156</v>
      </c>
      <c r="C36" s="508"/>
      <c r="D36" s="508"/>
      <c r="E36" s="508"/>
      <c r="F36" s="508"/>
      <c r="G36" s="508"/>
      <c r="H36" s="508"/>
      <c r="I36" s="508"/>
      <c r="J36" s="508"/>
      <c r="K36" s="508"/>
      <c r="L36" s="508"/>
      <c r="M36" s="508"/>
      <c r="N36" s="508"/>
    </row>
    <row r="37" spans="1:15" ht="2.25" customHeight="1">
      <c r="A37" s="184" t="s">
        <v>80</v>
      </c>
    </row>
    <row r="38" spans="1:15" ht="21.95" hidden="1" customHeight="1">
      <c r="A38" s="204">
        <v>2001</v>
      </c>
      <c r="B38" s="186">
        <v>12.03173488855</v>
      </c>
      <c r="C38" s="186">
        <v>12.28008708129</v>
      </c>
      <c r="D38" s="186">
        <v>13.04218627449</v>
      </c>
      <c r="E38" s="186">
        <v>13.76201073551</v>
      </c>
      <c r="F38" s="186">
        <v>14.642060497399999</v>
      </c>
      <c r="G38" s="186">
        <v>15.34490979692</v>
      </c>
      <c r="H38" s="186">
        <v>15.245690047949999</v>
      </c>
      <c r="I38" s="186">
        <v>15.66202326234</v>
      </c>
      <c r="J38" s="186">
        <v>16.063277792929998</v>
      </c>
      <c r="K38" s="186">
        <v>13.850373168520001</v>
      </c>
      <c r="L38" s="186">
        <v>12.90286221521</v>
      </c>
      <c r="M38" s="186">
        <v>12.296239502160001</v>
      </c>
      <c r="N38" s="205">
        <v>13.926954605272501</v>
      </c>
      <c r="O38" s="206"/>
    </row>
    <row r="39" spans="1:15" ht="21.95" hidden="1" customHeight="1">
      <c r="A39" s="204">
        <v>2005</v>
      </c>
      <c r="B39" s="188">
        <v>14.86062345152</v>
      </c>
      <c r="C39" s="188">
        <v>14.123932684210001</v>
      </c>
      <c r="D39" s="188">
        <v>14.01413123203</v>
      </c>
      <c r="E39" s="188">
        <v>14.05652680209</v>
      </c>
      <c r="F39" s="188">
        <v>13.455164984890001</v>
      </c>
      <c r="G39" s="188">
        <v>13.34894094293</v>
      </c>
      <c r="H39" s="188">
        <v>13.751037837749999</v>
      </c>
      <c r="I39" s="188">
        <v>13.444642648749999</v>
      </c>
      <c r="J39" s="188">
        <v>14.29157081936</v>
      </c>
      <c r="K39" s="188">
        <v>14.286224668999999</v>
      </c>
      <c r="L39" s="188">
        <v>13.596249462359999</v>
      </c>
      <c r="M39" s="188">
        <v>13.64785573166</v>
      </c>
      <c r="N39" s="205">
        <v>13.906408438879167</v>
      </c>
      <c r="O39" s="206"/>
    </row>
    <row r="40" spans="1:15" ht="21.95" hidden="1" customHeight="1">
      <c r="A40" s="204">
        <v>2006</v>
      </c>
      <c r="B40" s="188">
        <v>13.132445776679999</v>
      </c>
      <c r="C40" s="188">
        <v>11.828129360349999</v>
      </c>
      <c r="D40" s="188">
        <v>11.28610464776</v>
      </c>
      <c r="E40" s="188">
        <v>10.8865828773</v>
      </c>
      <c r="F40" s="188">
        <v>10.717431651989999</v>
      </c>
      <c r="G40" s="188">
        <v>10.69530498218</v>
      </c>
      <c r="H40" s="188">
        <v>10.44304473729</v>
      </c>
      <c r="I40" s="188">
        <v>10.90005813578</v>
      </c>
      <c r="J40" s="188">
        <v>11.7507260621</v>
      </c>
      <c r="K40" s="188">
        <v>11.943642603140001</v>
      </c>
      <c r="L40" s="188">
        <v>12.438759184229999</v>
      </c>
      <c r="M40" s="188">
        <v>12.69819806316</v>
      </c>
      <c r="N40" s="205">
        <v>11.560035673496666</v>
      </c>
      <c r="O40" s="206"/>
    </row>
    <row r="41" spans="1:15" ht="21.95" hidden="1" customHeight="1">
      <c r="A41" s="189">
        <v>2008</v>
      </c>
      <c r="B41" s="190">
        <v>18.470663367191101</v>
      </c>
      <c r="C41" s="190">
        <v>17.598905026819399</v>
      </c>
      <c r="D41" s="190">
        <v>16.7679988459473</v>
      </c>
      <c r="E41" s="190">
        <v>16.5691208350182</v>
      </c>
      <c r="F41" s="190">
        <v>17.434979413249199</v>
      </c>
      <c r="G41" s="190">
        <v>17.9870264071787</v>
      </c>
      <c r="H41" s="190">
        <v>17.833073904508101</v>
      </c>
      <c r="I41" s="190">
        <v>16.855412037351201</v>
      </c>
      <c r="J41" s="207">
        <v>16.876309555430801</v>
      </c>
      <c r="K41" s="207">
        <v>16.302336578109902</v>
      </c>
      <c r="L41" s="207">
        <v>15.1726204360659</v>
      </c>
      <c r="M41" s="207">
        <v>13.342962669834099</v>
      </c>
      <c r="N41" s="190">
        <v>16.767617423058699</v>
      </c>
      <c r="O41" s="206"/>
    </row>
    <row r="42" spans="1:15" ht="21.95" hidden="1" customHeight="1">
      <c r="A42" s="189">
        <v>2009</v>
      </c>
      <c r="B42" s="190">
        <v>11.2331296886695</v>
      </c>
      <c r="C42" s="190">
        <v>10.2852524850733</v>
      </c>
      <c r="D42" s="190">
        <v>10.466756315687</v>
      </c>
      <c r="E42" s="190">
        <v>10.4592571201929</v>
      </c>
      <c r="F42" s="190">
        <v>10.248162734329201</v>
      </c>
      <c r="G42" s="190">
        <v>10.0934226125819</v>
      </c>
      <c r="H42" s="190">
        <v>10.008999429474301</v>
      </c>
      <c r="I42" s="190">
        <v>10.9358711147537</v>
      </c>
      <c r="J42" s="207">
        <v>11.643075916936599</v>
      </c>
      <c r="K42" s="207">
        <v>12.705934397736501</v>
      </c>
      <c r="L42" s="207">
        <v>14.1287550122941</v>
      </c>
      <c r="M42" s="207">
        <v>15.555615852491799</v>
      </c>
      <c r="N42" s="190">
        <v>11.4803527233517</v>
      </c>
      <c r="O42" s="206"/>
    </row>
    <row r="43" spans="1:15" ht="21.95" hidden="1" customHeight="1">
      <c r="A43" s="189">
        <v>2010</v>
      </c>
      <c r="B43" s="190">
        <v>14.4405808227491</v>
      </c>
      <c r="C43" s="190">
        <v>13.9238965569784</v>
      </c>
      <c r="D43" s="190">
        <v>13.152158870860699</v>
      </c>
      <c r="E43" s="190">
        <v>13.2836719149829</v>
      </c>
      <c r="F43" s="190">
        <v>13.5710560776631</v>
      </c>
      <c r="G43" s="190">
        <v>13.9946867609218</v>
      </c>
      <c r="H43" s="190">
        <v>14.6952083468586</v>
      </c>
      <c r="I43" s="190">
        <v>15.405360927625001</v>
      </c>
      <c r="J43" s="207">
        <v>16.340606045801799</v>
      </c>
      <c r="K43" s="207">
        <v>16.855653517558999</v>
      </c>
      <c r="L43" s="207">
        <v>15.920897195319601</v>
      </c>
      <c r="M43" s="207">
        <v>14.905360209833299</v>
      </c>
      <c r="N43" s="190">
        <v>14.7074281039294</v>
      </c>
      <c r="O43" s="206"/>
    </row>
    <row r="44" spans="1:15" ht="21.95" hidden="1" customHeight="1">
      <c r="A44" s="189">
        <v>2011</v>
      </c>
      <c r="B44" s="190">
        <v>15.6800858784471</v>
      </c>
      <c r="C44" s="190">
        <v>17.9320261800823</v>
      </c>
      <c r="D44" s="190">
        <v>18.383837365449399</v>
      </c>
      <c r="E44" s="190">
        <v>17.9156385416535</v>
      </c>
      <c r="F44" s="190">
        <v>18.129294645245501</v>
      </c>
      <c r="G44" s="190">
        <v>20.297080844562402</v>
      </c>
      <c r="H44" s="190">
        <v>20.1595987046734</v>
      </c>
      <c r="I44" s="190">
        <v>20.265214455290799</v>
      </c>
      <c r="J44" s="207">
        <v>18.992733753229601</v>
      </c>
      <c r="K44" s="207">
        <v>18.2273120691383</v>
      </c>
      <c r="L44" s="207">
        <v>18.892470793779001</v>
      </c>
      <c r="M44" s="207">
        <v>17.374669092004901</v>
      </c>
      <c r="N44" s="190">
        <v>18.520830193629699</v>
      </c>
      <c r="O44" s="206"/>
    </row>
    <row r="45" spans="1:15" ht="21.95" hidden="1" customHeight="1">
      <c r="A45" s="189">
        <v>2012</v>
      </c>
      <c r="B45" s="190">
        <v>16.653265000000001</v>
      </c>
      <c r="C45" s="190">
        <v>15.508748000000001</v>
      </c>
      <c r="D45" s="190">
        <v>15.468095999999999</v>
      </c>
      <c r="E45" s="190">
        <v>14.902475000000001</v>
      </c>
      <c r="F45" s="190">
        <v>14.299296</v>
      </c>
      <c r="G45" s="190">
        <v>14.637515</v>
      </c>
      <c r="H45" s="190">
        <v>15.106569</v>
      </c>
      <c r="I45" s="190">
        <v>16.529948000000001</v>
      </c>
      <c r="J45" s="207">
        <v>17.674913</v>
      </c>
      <c r="K45" s="207">
        <v>19.665241000000002</v>
      </c>
      <c r="L45" s="207">
        <v>19.891780000000001</v>
      </c>
      <c r="M45" s="207">
        <v>18.602606999999999</v>
      </c>
      <c r="N45" s="190">
        <v>16.578371083333334</v>
      </c>
      <c r="O45" s="206"/>
    </row>
    <row r="46" spans="1:15" ht="21.95" customHeight="1">
      <c r="A46" s="189">
        <v>2013</v>
      </c>
      <c r="B46" s="208">
        <v>17.888134999999998</v>
      </c>
      <c r="C46" s="208">
        <v>17.796322</v>
      </c>
      <c r="D46" s="208">
        <v>17.297536000000001</v>
      </c>
      <c r="E46" s="208">
        <v>18.194801999999999</v>
      </c>
      <c r="F46" s="208">
        <v>18.221879999999999</v>
      </c>
      <c r="G46" s="208">
        <v>17.813770999999999</v>
      </c>
      <c r="H46" s="208">
        <v>17.526482000000001</v>
      </c>
      <c r="I46" s="208">
        <v>18.111046000000002</v>
      </c>
      <c r="J46" s="208">
        <v>18.699245999999999</v>
      </c>
      <c r="K46" s="208">
        <v>19.404506999999999</v>
      </c>
      <c r="L46" s="208">
        <v>20.019669</v>
      </c>
      <c r="M46" s="208">
        <v>20.755987000000001</v>
      </c>
      <c r="N46" s="208">
        <v>18.477448583333334</v>
      </c>
      <c r="O46" s="206"/>
    </row>
    <row r="47" spans="1:15" ht="21.95" customHeight="1">
      <c r="A47" s="189">
        <v>2014</v>
      </c>
      <c r="B47" s="208">
        <v>22.179577999999999</v>
      </c>
      <c r="C47" s="208">
        <v>22.900577999999999</v>
      </c>
      <c r="D47" s="208">
        <v>23.613720000000001</v>
      </c>
      <c r="E47" s="208">
        <v>23.383616</v>
      </c>
      <c r="F47" s="208">
        <v>21.992334</v>
      </c>
      <c r="G47" s="208">
        <v>21.890626999999999</v>
      </c>
      <c r="H47" s="208">
        <v>21.625406000000002</v>
      </c>
      <c r="I47" s="208">
        <v>22.554887999999998</v>
      </c>
      <c r="J47" s="208">
        <v>23.588265</v>
      </c>
      <c r="K47" s="208">
        <v>22.890371999999999</v>
      </c>
      <c r="L47" s="208">
        <v>20.451996999999999</v>
      </c>
      <c r="M47" s="208">
        <v>17.853418999999999</v>
      </c>
      <c r="N47" s="208">
        <v>22.077066666666667</v>
      </c>
      <c r="O47" s="206"/>
    </row>
    <row r="48" spans="1:15" ht="21.95" customHeight="1">
      <c r="A48" s="189">
        <v>2015</v>
      </c>
      <c r="B48" s="208">
        <v>15.305726999999999</v>
      </c>
      <c r="C48" s="208">
        <v>14.782152999999999</v>
      </c>
      <c r="D48" s="208">
        <v>14.669687</v>
      </c>
      <c r="E48" s="208">
        <v>14.697592</v>
      </c>
      <c r="F48" s="208">
        <v>15.033367</v>
      </c>
      <c r="G48" s="208">
        <v>15.391769</v>
      </c>
      <c r="H48" s="208">
        <v>14.987491</v>
      </c>
      <c r="I48" s="208">
        <v>15.436482</v>
      </c>
      <c r="J48" s="208">
        <v>16.037198</v>
      </c>
      <c r="K48" s="208">
        <v>16.10932</v>
      </c>
      <c r="L48" s="208">
        <v>16.625758000000001</v>
      </c>
      <c r="M48" s="208">
        <v>15.438347</v>
      </c>
      <c r="N48" s="208">
        <v>15.376240916666667</v>
      </c>
      <c r="O48" s="206"/>
    </row>
    <row r="49" spans="1:15" ht="21.95" customHeight="1">
      <c r="A49" s="189">
        <v>2016</v>
      </c>
      <c r="B49" s="208">
        <v>14.810498000000001</v>
      </c>
      <c r="C49" s="208">
        <v>14.271247000000001</v>
      </c>
      <c r="D49" s="208">
        <v>13.914025000000001</v>
      </c>
      <c r="E49" s="208">
        <v>13.568761</v>
      </c>
      <c r="F49" s="208">
        <v>12.878268</v>
      </c>
      <c r="G49" s="208">
        <v>13.840475</v>
      </c>
      <c r="H49" s="208">
        <v>14.857703000000001</v>
      </c>
      <c r="I49" s="208">
        <v>16.028272999999999</v>
      </c>
      <c r="J49" s="208">
        <v>15.884978</v>
      </c>
      <c r="K49" s="208">
        <v>15.355039</v>
      </c>
      <c r="L49" s="208">
        <v>16.996894999999999</v>
      </c>
      <c r="M49" s="208">
        <v>17.502510000000001</v>
      </c>
      <c r="N49" s="208">
        <v>14.992389333333334</v>
      </c>
      <c r="O49" s="206"/>
    </row>
    <row r="50" spans="1:15" ht="21.95" customHeight="1">
      <c r="A50" s="189">
        <v>2017</v>
      </c>
      <c r="B50" s="208">
        <v>17.389427000000001</v>
      </c>
      <c r="C50" s="208">
        <v>17.034583999999999</v>
      </c>
      <c r="D50" s="208">
        <v>15.514089</v>
      </c>
      <c r="E50" s="208">
        <v>15.244494</v>
      </c>
      <c r="F50" s="208">
        <v>15.93173</v>
      </c>
      <c r="G50" s="208">
        <v>16.511514999999999</v>
      </c>
      <c r="H50" s="208">
        <v>16.393215999999999</v>
      </c>
      <c r="I50" s="208">
        <v>17.391002</v>
      </c>
      <c r="J50" s="208">
        <v>16.561499000000001</v>
      </c>
      <c r="K50" s="208">
        <v>17.262671000000001</v>
      </c>
      <c r="L50" s="208">
        <v>16.759582000000002</v>
      </c>
      <c r="M50" s="208">
        <v>15.48967</v>
      </c>
      <c r="N50" s="208">
        <v>16.456956583333334</v>
      </c>
      <c r="O50" s="206"/>
    </row>
    <row r="51" spans="1:15" ht="3.75" customHeight="1">
      <c r="A51" s="209"/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</row>
    <row r="52" spans="1:15" ht="24" customHeight="1">
      <c r="A52" s="211" t="s">
        <v>157</v>
      </c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182"/>
      <c r="N52" s="182"/>
    </row>
    <row r="53" spans="1:15" ht="16.5">
      <c r="A53" s="213" t="s">
        <v>159</v>
      </c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182"/>
      <c r="N53" s="182"/>
    </row>
    <row r="54" spans="1:15">
      <c r="A54" s="214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</row>
    <row r="55" spans="1:15">
      <c r="A55" s="215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</row>
    <row r="56" spans="1:15">
      <c r="A56" s="215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</row>
    <row r="57" spans="1:15">
      <c r="A57" s="182"/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</row>
    <row r="58" spans="1:15">
      <c r="A58" s="182"/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</row>
    <row r="59" spans="1:15" ht="27" customHeight="1">
      <c r="A59" s="504" t="s">
        <v>160</v>
      </c>
      <c r="B59" s="504"/>
      <c r="C59" s="504"/>
      <c r="D59" s="504"/>
      <c r="E59" s="504"/>
      <c r="F59" s="504"/>
      <c r="G59" s="504"/>
      <c r="H59" s="504"/>
      <c r="I59" s="504"/>
      <c r="J59" s="504"/>
      <c r="K59" s="504"/>
      <c r="L59" s="504"/>
      <c r="M59" s="504"/>
      <c r="N59" s="504"/>
    </row>
    <row r="60" spans="1:15" ht="28.5" customHeight="1">
      <c r="A60" s="504" t="s">
        <v>317</v>
      </c>
      <c r="B60" s="504"/>
      <c r="C60" s="504"/>
      <c r="D60" s="504"/>
      <c r="E60" s="504"/>
      <c r="F60" s="504"/>
      <c r="G60" s="504"/>
      <c r="H60" s="504"/>
      <c r="I60" s="504"/>
      <c r="J60" s="504"/>
      <c r="K60" s="504"/>
      <c r="L60" s="504"/>
      <c r="M60" s="504"/>
      <c r="N60" s="504"/>
    </row>
    <row r="61" spans="1:15">
      <c r="A61" s="182"/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</row>
    <row r="62" spans="1:15" ht="18" customHeight="1">
      <c r="A62" s="178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80" t="s">
        <v>141</v>
      </c>
    </row>
    <row r="63" spans="1:15" s="182" customFormat="1" ht="18" customHeight="1">
      <c r="A63" s="181" t="s">
        <v>142</v>
      </c>
      <c r="B63" s="180" t="s">
        <v>143</v>
      </c>
      <c r="C63" s="180" t="s">
        <v>144</v>
      </c>
      <c r="D63" s="180" t="s">
        <v>145</v>
      </c>
      <c r="E63" s="180" t="s">
        <v>146</v>
      </c>
      <c r="F63" s="180" t="s">
        <v>147</v>
      </c>
      <c r="G63" s="180" t="s">
        <v>148</v>
      </c>
      <c r="H63" s="180" t="s">
        <v>149</v>
      </c>
      <c r="I63" s="180" t="s">
        <v>150</v>
      </c>
      <c r="J63" s="180" t="s">
        <v>151</v>
      </c>
      <c r="K63" s="180" t="s">
        <v>152</v>
      </c>
      <c r="L63" s="180" t="s">
        <v>153</v>
      </c>
      <c r="M63" s="180" t="s">
        <v>154</v>
      </c>
      <c r="N63" s="180" t="s">
        <v>155</v>
      </c>
    </row>
    <row r="64" spans="1:15" ht="6" customHeight="1">
      <c r="A64" s="183"/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</row>
    <row r="65" spans="1:16" ht="18.75">
      <c r="A65" s="203"/>
      <c r="B65" s="507" t="s">
        <v>156</v>
      </c>
      <c r="C65" s="508"/>
      <c r="D65" s="508"/>
      <c r="E65" s="508"/>
      <c r="F65" s="508"/>
      <c r="G65" s="508"/>
      <c r="H65" s="508"/>
      <c r="I65" s="508"/>
      <c r="J65" s="508"/>
      <c r="K65" s="508"/>
      <c r="L65" s="508"/>
      <c r="M65" s="508"/>
      <c r="N65" s="508"/>
    </row>
    <row r="66" spans="1:16" ht="1.5" customHeight="1">
      <c r="A66" s="183" t="s">
        <v>80</v>
      </c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</row>
    <row r="67" spans="1:16" ht="24" hidden="1" customHeight="1">
      <c r="A67" s="187">
        <v>2001</v>
      </c>
      <c r="B67" s="188">
        <v>11.233548668892746</v>
      </c>
      <c r="C67" s="188">
        <v>11.42123403829838</v>
      </c>
      <c r="D67" s="188">
        <v>13.123622737850962</v>
      </c>
      <c r="E67" s="188">
        <v>13.668930930078915</v>
      </c>
      <c r="F67" s="188">
        <v>15.306406239852253</v>
      </c>
      <c r="G67" s="188">
        <v>15.925056119501013</v>
      </c>
      <c r="H67" s="188">
        <v>15.86750993586401</v>
      </c>
      <c r="I67" s="188">
        <v>16.507221717776741</v>
      </c>
      <c r="J67" s="188">
        <v>17.075807064863607</v>
      </c>
      <c r="K67" s="188">
        <v>13.231324817200463</v>
      </c>
      <c r="L67" s="188">
        <v>12.262767980560678</v>
      </c>
      <c r="M67" s="188">
        <v>12.547171965835261</v>
      </c>
      <c r="N67" s="216">
        <v>14.014216851381249</v>
      </c>
    </row>
    <row r="68" spans="1:16" ht="21.95" hidden="1" customHeight="1">
      <c r="A68" s="187">
        <v>2005</v>
      </c>
      <c r="B68" s="188">
        <v>15.515468166462046</v>
      </c>
      <c r="C68" s="188">
        <v>14.947149141843951</v>
      </c>
      <c r="D68" s="188">
        <v>14.642185747350048</v>
      </c>
      <c r="E68" s="188">
        <v>14.940931165144884</v>
      </c>
      <c r="F68" s="188">
        <v>13.975896134799276</v>
      </c>
      <c r="G68" s="188">
        <v>14.468701139804121</v>
      </c>
      <c r="H68" s="188">
        <v>14.666478364861488</v>
      </c>
      <c r="I68" s="188">
        <v>14.39274384500948</v>
      </c>
      <c r="J68" s="188">
        <v>15.51179429689018</v>
      </c>
      <c r="K68" s="188">
        <v>15.248509371223342</v>
      </c>
      <c r="L68" s="188">
        <v>14.478109338696255</v>
      </c>
      <c r="M68" s="188">
        <v>14.893453865900206</v>
      </c>
      <c r="N68" s="216">
        <v>14.806785048165439</v>
      </c>
    </row>
    <row r="69" spans="1:16" ht="21.95" hidden="1" customHeight="1">
      <c r="A69" s="187">
        <v>2006</v>
      </c>
      <c r="B69" s="188">
        <v>14.845377747580072</v>
      </c>
      <c r="C69" s="188">
        <v>13.230002877002006</v>
      </c>
      <c r="D69" s="188">
        <v>12.284575754066827</v>
      </c>
      <c r="E69" s="188">
        <v>11.672446966764525</v>
      </c>
      <c r="F69" s="188">
        <v>11.357538297561357</v>
      </c>
      <c r="G69" s="188">
        <v>11.464746187397951</v>
      </c>
      <c r="H69" s="188">
        <v>11.032187154220281</v>
      </c>
      <c r="I69" s="188">
        <v>11.53896903955892</v>
      </c>
      <c r="J69" s="188">
        <v>13.149816178881313</v>
      </c>
      <c r="K69" s="188">
        <v>12.987919090312779</v>
      </c>
      <c r="L69" s="188">
        <v>13.980876693117967</v>
      </c>
      <c r="M69" s="188">
        <v>14.01669364956955</v>
      </c>
      <c r="N69" s="216">
        <v>12.630095803002797</v>
      </c>
    </row>
    <row r="70" spans="1:16" ht="21.95" hidden="1" customHeight="1">
      <c r="A70" s="189">
        <v>2008</v>
      </c>
      <c r="B70" s="190">
        <v>18.819397085416298</v>
      </c>
      <c r="C70" s="190">
        <v>19.262069088333501</v>
      </c>
      <c r="D70" s="190">
        <v>18.439802615186899</v>
      </c>
      <c r="E70" s="190">
        <v>18.309418725200199</v>
      </c>
      <c r="F70" s="190">
        <v>20.194281738915901</v>
      </c>
      <c r="G70" s="190">
        <v>20.6357117820952</v>
      </c>
      <c r="H70" s="190">
        <v>19.1083263636366</v>
      </c>
      <c r="I70" s="190">
        <v>17.7523801208728</v>
      </c>
      <c r="J70" s="207">
        <v>18.3487366129158</v>
      </c>
      <c r="K70" s="207">
        <v>18.7319085603602</v>
      </c>
      <c r="L70" s="207">
        <v>17.105420284381601</v>
      </c>
      <c r="M70" s="207">
        <v>15.5766334719687</v>
      </c>
      <c r="N70" s="190">
        <v>18.5236738707736</v>
      </c>
    </row>
    <row r="71" spans="1:16" ht="21.95" hidden="1" customHeight="1">
      <c r="A71" s="189">
        <v>2009</v>
      </c>
      <c r="B71" s="190">
        <v>10.147668632524599</v>
      </c>
      <c r="C71" s="190">
        <v>11.1376110559721</v>
      </c>
      <c r="D71" s="190">
        <v>11.4547344552978</v>
      </c>
      <c r="E71" s="190">
        <v>11.3562098492309</v>
      </c>
      <c r="F71" s="190">
        <v>10.3675392801828</v>
      </c>
      <c r="G71" s="190">
        <v>10.288185304195</v>
      </c>
      <c r="H71" s="190">
        <v>10.094037409727701</v>
      </c>
      <c r="I71" s="190">
        <v>12.097679055023301</v>
      </c>
      <c r="J71" s="207">
        <v>12.3586439133555</v>
      </c>
      <c r="K71" s="207">
        <v>13.9136050532098</v>
      </c>
      <c r="L71" s="207">
        <v>15.4578922408779</v>
      </c>
      <c r="M71" s="207">
        <v>16.703870711147299</v>
      </c>
      <c r="N71" s="190">
        <v>12.114806413395399</v>
      </c>
    </row>
    <row r="72" spans="1:16" ht="21.95" hidden="1" customHeight="1">
      <c r="A72" s="189">
        <v>2010</v>
      </c>
      <c r="B72" s="190">
        <v>14.13720040858</v>
      </c>
      <c r="C72" s="190">
        <v>14.197598577144401</v>
      </c>
      <c r="D72" s="190">
        <v>12.3118185844523</v>
      </c>
      <c r="E72" s="190">
        <v>13.518645437575501</v>
      </c>
      <c r="F72" s="190">
        <v>13.631883593991001</v>
      </c>
      <c r="G72" s="190">
        <v>13.310545233392499</v>
      </c>
      <c r="H72" s="190">
        <v>14.4559727910619</v>
      </c>
      <c r="I72" s="190">
        <v>15.7159628992028</v>
      </c>
      <c r="J72" s="207">
        <v>17.209428680472001</v>
      </c>
      <c r="K72" s="207">
        <v>17.5164359126506</v>
      </c>
      <c r="L72" s="207">
        <v>15.1252327581198</v>
      </c>
      <c r="M72" s="207">
        <v>14.0142468116941</v>
      </c>
      <c r="N72" s="190">
        <v>14.5954143073614</v>
      </c>
    </row>
    <row r="73" spans="1:16" ht="21.95" hidden="1" customHeight="1">
      <c r="A73" s="189">
        <v>2011</v>
      </c>
      <c r="B73" s="190">
        <v>15.1072861317855</v>
      </c>
      <c r="C73" s="190">
        <v>19.609100083988</v>
      </c>
      <c r="D73" s="190">
        <v>19.330726389586701</v>
      </c>
      <c r="E73" s="190">
        <v>16.6389270555329</v>
      </c>
      <c r="F73" s="190">
        <v>16.964245909695901</v>
      </c>
      <c r="G73" s="190">
        <v>21.174575741550701</v>
      </c>
      <c r="H73" s="190">
        <v>21.333293032408399</v>
      </c>
      <c r="I73" s="190">
        <v>20.5998812056121</v>
      </c>
      <c r="J73" s="207">
        <v>18.305306243466902</v>
      </c>
      <c r="K73" s="207">
        <v>17.886366383870801</v>
      </c>
      <c r="L73" s="207">
        <v>19.886336960884702</v>
      </c>
      <c r="M73" s="207">
        <v>17.642056556302499</v>
      </c>
      <c r="N73" s="190">
        <v>18.706508474557101</v>
      </c>
    </row>
    <row r="74" spans="1:16" ht="21.95" hidden="1" customHeight="1">
      <c r="A74" s="189">
        <v>2012</v>
      </c>
      <c r="B74" s="190">
        <v>16.895600000000002</v>
      </c>
      <c r="C74" s="190">
        <v>15.6387</v>
      </c>
      <c r="D74" s="190">
        <v>15.839700000000001</v>
      </c>
      <c r="E74" s="190">
        <v>15.3835</v>
      </c>
      <c r="F74" s="190">
        <v>15.271599999999999</v>
      </c>
      <c r="G74" s="190">
        <v>16.3659</v>
      </c>
      <c r="H74" s="190">
        <v>17.061900000000001</v>
      </c>
      <c r="I74" s="190">
        <v>18.7681</v>
      </c>
      <c r="J74" s="207">
        <v>20.276700000000002</v>
      </c>
      <c r="K74" s="207">
        <v>22.3568</v>
      </c>
      <c r="L74" s="207">
        <v>21.783799999999999</v>
      </c>
      <c r="M74" s="207">
        <v>19.150099999999998</v>
      </c>
      <c r="N74" s="190">
        <v>17.899366666666666</v>
      </c>
    </row>
    <row r="75" spans="1:16" ht="21.95" customHeight="1">
      <c r="A75" s="189">
        <v>2013</v>
      </c>
      <c r="B75" s="208">
        <v>18.737200000000001</v>
      </c>
      <c r="C75" s="208">
        <v>18.228400000000001</v>
      </c>
      <c r="D75" s="208">
        <v>17.6495</v>
      </c>
      <c r="E75" s="208">
        <v>19.751000000000001</v>
      </c>
      <c r="F75" s="208">
        <v>19.760400000000001</v>
      </c>
      <c r="G75" s="208">
        <v>18.1493</v>
      </c>
      <c r="H75" s="208">
        <v>17.815999999999999</v>
      </c>
      <c r="I75" s="208">
        <v>18.495200000000001</v>
      </c>
      <c r="J75" s="208">
        <v>19.226199999999999</v>
      </c>
      <c r="K75" s="208">
        <v>19.8292</v>
      </c>
      <c r="L75" s="208">
        <v>20.567</v>
      </c>
      <c r="M75" s="208">
        <v>21.531199999999998</v>
      </c>
      <c r="N75" s="208">
        <v>19.145050000000001</v>
      </c>
    </row>
    <row r="76" spans="1:16" ht="21.95" customHeight="1">
      <c r="A76" s="189">
        <v>2014</v>
      </c>
      <c r="B76" s="208">
        <v>23.763100000000001</v>
      </c>
      <c r="C76" s="208">
        <v>23.9483</v>
      </c>
      <c r="D76" s="208">
        <v>25.0626</v>
      </c>
      <c r="E76" s="208">
        <v>24.6587</v>
      </c>
      <c r="F76" s="208">
        <v>23.035799999999998</v>
      </c>
      <c r="G76" s="208">
        <v>22.4163</v>
      </c>
      <c r="H76" s="208">
        <v>20.8871</v>
      </c>
      <c r="I76" s="208">
        <v>22.7942</v>
      </c>
      <c r="J76" s="208">
        <v>25.8233</v>
      </c>
      <c r="K76" s="208">
        <v>25.779800000000002</v>
      </c>
      <c r="L76" s="208">
        <v>22.110700000000001</v>
      </c>
      <c r="M76" s="208">
        <v>17.7361</v>
      </c>
      <c r="N76" s="208">
        <v>23.167999999999999</v>
      </c>
      <c r="P76" s="177" t="s">
        <v>80</v>
      </c>
    </row>
    <row r="77" spans="1:16" ht="21.95" customHeight="1">
      <c r="A77" s="189">
        <v>2015</v>
      </c>
      <c r="B77" s="208">
        <v>16.3521</v>
      </c>
      <c r="C77" s="208">
        <v>16.384699999999999</v>
      </c>
      <c r="D77" s="208">
        <v>16.412800000000001</v>
      </c>
      <c r="E77" s="208">
        <v>16.853899999999999</v>
      </c>
      <c r="F77" s="208">
        <v>16.657599999999999</v>
      </c>
      <c r="G77" s="208">
        <v>17.641999999999999</v>
      </c>
      <c r="H77" s="208">
        <v>17.260400000000001</v>
      </c>
      <c r="I77" s="208">
        <v>18.4147</v>
      </c>
      <c r="J77" s="208">
        <v>18.459599999999998</v>
      </c>
      <c r="K77" s="208">
        <v>18.303000000000001</v>
      </c>
      <c r="L77" s="208">
        <v>18.9039</v>
      </c>
      <c r="M77" s="208">
        <v>16.972899999999999</v>
      </c>
      <c r="N77" s="208">
        <v>17.384799999999998</v>
      </c>
    </row>
    <row r="78" spans="1:16" ht="21.95" customHeight="1">
      <c r="A78" s="189">
        <v>2016</v>
      </c>
      <c r="B78" s="208">
        <v>15.7486</v>
      </c>
      <c r="C78" s="208">
        <v>15.5786</v>
      </c>
      <c r="D78" s="208">
        <v>15.5364</v>
      </c>
      <c r="E78" s="208">
        <v>15.027200000000001</v>
      </c>
      <c r="F78" s="208">
        <v>13.5832</v>
      </c>
      <c r="G78" s="208">
        <v>15.2995</v>
      </c>
      <c r="H78" s="208">
        <v>17.052600000000002</v>
      </c>
      <c r="I78" s="208">
        <v>18.7987</v>
      </c>
      <c r="J78" s="208">
        <v>17.829499999999999</v>
      </c>
      <c r="K78" s="208">
        <v>17.0062</v>
      </c>
      <c r="L78" s="208">
        <v>20.4634</v>
      </c>
      <c r="M78" s="208">
        <v>20.0806</v>
      </c>
      <c r="N78" s="208">
        <v>16.833708333333334</v>
      </c>
    </row>
    <row r="79" spans="1:16" ht="21.95" customHeight="1">
      <c r="A79" s="193">
        <v>2017</v>
      </c>
      <c r="B79" s="217">
        <v>19.4452</v>
      </c>
      <c r="C79" s="217">
        <v>18.8231</v>
      </c>
      <c r="D79" s="217">
        <v>16.5669</v>
      </c>
      <c r="E79" s="217">
        <v>17.017900000000001</v>
      </c>
      <c r="F79" s="217">
        <v>17.924199999999999</v>
      </c>
      <c r="G79" s="217">
        <v>18.436299999999999</v>
      </c>
      <c r="H79" s="217">
        <v>18.2652</v>
      </c>
      <c r="I79" s="217">
        <v>19.231200000000001</v>
      </c>
      <c r="J79" s="217">
        <v>17.843599999999999</v>
      </c>
      <c r="K79" s="217">
        <v>19.529800000000002</v>
      </c>
      <c r="L79" s="217">
        <v>18.5641</v>
      </c>
      <c r="M79" s="217">
        <v>17.0869</v>
      </c>
      <c r="N79" s="217">
        <v>18.227866666666667</v>
      </c>
    </row>
    <row r="80" spans="1:16" ht="9" customHeight="1"/>
    <row r="81" spans="1:1" s="199" customFormat="1" ht="16.5">
      <c r="A81" s="198" t="s">
        <v>157</v>
      </c>
    </row>
    <row r="82" spans="1:1">
      <c r="A82" s="200"/>
    </row>
  </sheetData>
  <mergeCells count="9">
    <mergeCell ref="B36:N36"/>
    <mergeCell ref="A59:N59"/>
    <mergeCell ref="A60:N60"/>
    <mergeCell ref="B65:N65"/>
    <mergeCell ref="A1:N1"/>
    <mergeCell ref="A2:N2"/>
    <mergeCell ref="B7:N7"/>
    <mergeCell ref="A30:N30"/>
    <mergeCell ref="A31:N31"/>
  </mergeCells>
  <printOptions horizontalCentered="1"/>
  <pageMargins left="0.5" right="0.5" top="0.5" bottom="0.6" header="0.5" footer="0.3"/>
  <pageSetup scale="63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Q120"/>
  <sheetViews>
    <sheetView showGridLines="0" zoomScale="90" zoomScaleNormal="90" workbookViewId="0">
      <selection activeCell="F59" sqref="F59"/>
    </sheetView>
  </sheetViews>
  <sheetFormatPr defaultColWidth="12.42578125" defaultRowHeight="15"/>
  <cols>
    <col min="1" max="1" width="23.140625" style="218" customWidth="1"/>
    <col min="2" max="6" width="16.42578125" style="218" customWidth="1"/>
    <col min="7" max="7" width="16.42578125" style="224" customWidth="1"/>
    <col min="8" max="8" width="16.42578125" style="218" customWidth="1"/>
    <col min="9" max="9" width="2.140625" style="218" hidden="1" customWidth="1"/>
    <col min="10" max="10" width="18" style="218" hidden="1" customWidth="1"/>
    <col min="11" max="11" width="12.42578125" style="218"/>
    <col min="12" max="12" width="5.85546875" style="218" customWidth="1"/>
    <col min="13" max="13" width="12.42578125" style="218"/>
    <col min="14" max="14" width="14.28515625" style="218" customWidth="1"/>
    <col min="15" max="15" width="12.42578125" style="218"/>
    <col min="16" max="16" width="12.42578125" style="219"/>
    <col min="17" max="16384" width="12.42578125" style="218"/>
  </cols>
  <sheetData>
    <row r="1" spans="1:17" s="220" customFormat="1" ht="21.75" customHeight="1">
      <c r="A1" s="509" t="s">
        <v>161</v>
      </c>
      <c r="B1" s="509"/>
      <c r="C1" s="509"/>
      <c r="D1" s="509"/>
      <c r="E1" s="509"/>
      <c r="F1" s="509"/>
      <c r="G1" s="509"/>
      <c r="H1" s="509"/>
      <c r="I1" s="509"/>
      <c r="J1" s="509"/>
      <c r="P1" s="221"/>
    </row>
    <row r="2" spans="1:17" s="222" customFormat="1" ht="24.75" customHeight="1">
      <c r="A2" s="510" t="s">
        <v>226</v>
      </c>
      <c r="B2" s="510"/>
      <c r="C2" s="510"/>
      <c r="D2" s="510"/>
      <c r="E2" s="510"/>
      <c r="F2" s="510"/>
      <c r="G2" s="510"/>
      <c r="H2" s="510"/>
      <c r="I2" s="510"/>
      <c r="J2" s="510"/>
      <c r="P2" s="223"/>
    </row>
    <row r="3" spans="1:17" ht="9.75" customHeight="1"/>
    <row r="4" spans="1:17" s="229" customFormat="1" ht="68.25" customHeight="1">
      <c r="A4" s="225" t="s">
        <v>162</v>
      </c>
      <c r="B4" s="226" t="s">
        <v>163</v>
      </c>
      <c r="C4" s="227" t="s">
        <v>164</v>
      </c>
      <c r="D4" s="226" t="s">
        <v>165</v>
      </c>
      <c r="E4" s="226" t="s">
        <v>166</v>
      </c>
      <c r="F4" s="226" t="s">
        <v>167</v>
      </c>
      <c r="G4" s="227" t="s">
        <v>168</v>
      </c>
      <c r="H4" s="228" t="s">
        <v>169</v>
      </c>
      <c r="P4" s="230"/>
    </row>
    <row r="5" spans="1:17" s="231" customFormat="1">
      <c r="B5" s="232" t="s">
        <v>170</v>
      </c>
      <c r="C5" s="233" t="s">
        <v>65</v>
      </c>
      <c r="D5" s="234" t="s">
        <v>171</v>
      </c>
      <c r="E5" s="233" t="s">
        <v>64</v>
      </c>
      <c r="F5" s="235"/>
      <c r="G5" s="235"/>
      <c r="H5" s="233" t="s">
        <v>65</v>
      </c>
      <c r="P5" s="236"/>
    </row>
    <row r="6" spans="1:17" s="231" customFormat="1" ht="5.25" customHeight="1">
      <c r="B6" s="232"/>
      <c r="C6" s="233"/>
      <c r="D6" s="234"/>
      <c r="E6" s="233"/>
      <c r="F6" s="235"/>
      <c r="G6" s="235"/>
      <c r="H6" s="233"/>
      <c r="L6" s="237"/>
      <c r="P6" s="236"/>
    </row>
    <row r="7" spans="1:17" ht="15" customHeight="1">
      <c r="A7" s="238" t="s">
        <v>172</v>
      </c>
      <c r="B7" s="239">
        <v>89</v>
      </c>
      <c r="C7" s="240">
        <v>-3.3</v>
      </c>
      <c r="D7" s="239">
        <v>6</v>
      </c>
      <c r="E7" s="241">
        <v>14833</v>
      </c>
      <c r="F7" s="242">
        <v>35</v>
      </c>
      <c r="G7" s="243">
        <v>46</v>
      </c>
      <c r="H7" s="244">
        <v>4.1305820871970524E-2</v>
      </c>
      <c r="L7" s="237"/>
      <c r="M7" s="237"/>
      <c r="P7" s="245"/>
      <c r="Q7" s="237"/>
    </row>
    <row r="8" spans="1:17" ht="15" customHeight="1">
      <c r="A8" s="238" t="s">
        <v>173</v>
      </c>
      <c r="B8" s="239">
        <v>2.9</v>
      </c>
      <c r="C8" s="240">
        <v>-17.100000000000001</v>
      </c>
      <c r="D8" s="239">
        <v>0.3</v>
      </c>
      <c r="E8" s="241">
        <v>9667</v>
      </c>
      <c r="F8" s="242">
        <v>2</v>
      </c>
      <c r="G8" s="243">
        <v>50</v>
      </c>
      <c r="H8" s="244">
        <v>1.3459200059406124E-3</v>
      </c>
      <c r="L8" s="237"/>
      <c r="P8" s="245"/>
    </row>
    <row r="9" spans="1:17" ht="15" customHeight="1">
      <c r="A9" s="238" t="s">
        <v>174</v>
      </c>
      <c r="B9" s="239">
        <v>5010</v>
      </c>
      <c r="C9" s="240">
        <v>3.6</v>
      </c>
      <c r="D9" s="239">
        <v>203</v>
      </c>
      <c r="E9" s="241">
        <v>24680</v>
      </c>
      <c r="F9" s="242">
        <v>100</v>
      </c>
      <c r="G9" s="243">
        <v>13</v>
      </c>
      <c r="H9" s="244">
        <v>2.3251928378491273</v>
      </c>
      <c r="L9" s="237"/>
      <c r="M9" s="237"/>
      <c r="P9" s="245"/>
      <c r="Q9" s="237"/>
    </row>
    <row r="10" spans="1:17" ht="15" customHeight="1">
      <c r="A10" s="238" t="s">
        <v>175</v>
      </c>
      <c r="B10" s="239">
        <v>79</v>
      </c>
      <c r="C10" s="240">
        <v>-1.3</v>
      </c>
      <c r="D10" s="239">
        <v>6</v>
      </c>
      <c r="E10" s="241">
        <v>13167</v>
      </c>
      <c r="F10" s="242">
        <v>55</v>
      </c>
      <c r="G10" s="243">
        <v>47</v>
      </c>
      <c r="H10" s="244">
        <v>3.6664717403209784E-2</v>
      </c>
      <c r="L10" s="237"/>
      <c r="M10" s="237"/>
      <c r="P10" s="245"/>
      <c r="Q10" s="237"/>
    </row>
    <row r="11" spans="1:17" ht="15" customHeight="1">
      <c r="A11" s="238" t="s">
        <v>176</v>
      </c>
      <c r="B11" s="239">
        <v>39798</v>
      </c>
      <c r="C11" s="240">
        <v>-1.7</v>
      </c>
      <c r="D11" s="239">
        <v>1749</v>
      </c>
      <c r="E11" s="241">
        <v>22755</v>
      </c>
      <c r="F11" s="242">
        <v>1390</v>
      </c>
      <c r="G11" s="243">
        <v>1</v>
      </c>
      <c r="H11" s="244">
        <v>18.470663584973966</v>
      </c>
      <c r="L11" s="237"/>
      <c r="M11" s="237"/>
      <c r="P11" s="245"/>
      <c r="Q11" s="237"/>
    </row>
    <row r="12" spans="1:17" ht="15" customHeight="1">
      <c r="A12" s="238" t="s">
        <v>177</v>
      </c>
      <c r="B12" s="239">
        <v>4189</v>
      </c>
      <c r="C12" s="240">
        <v>6.7</v>
      </c>
      <c r="D12" s="239">
        <v>160</v>
      </c>
      <c r="E12" s="241">
        <v>26181</v>
      </c>
      <c r="F12" s="242">
        <v>120</v>
      </c>
      <c r="G12" s="243">
        <v>15</v>
      </c>
      <c r="H12" s="244">
        <v>1.9441582430638709</v>
      </c>
      <c r="L12" s="237"/>
      <c r="M12" s="237"/>
      <c r="P12" s="245"/>
      <c r="Q12" s="237"/>
    </row>
    <row r="13" spans="1:17" ht="15" customHeight="1">
      <c r="A13" s="238" t="s">
        <v>178</v>
      </c>
      <c r="B13" s="239">
        <v>420</v>
      </c>
      <c r="C13" s="240">
        <v>2.7</v>
      </c>
      <c r="D13" s="239">
        <v>19</v>
      </c>
      <c r="E13" s="241">
        <v>22105</v>
      </c>
      <c r="F13" s="242">
        <v>110</v>
      </c>
      <c r="G13" s="243">
        <v>34</v>
      </c>
      <c r="H13" s="244">
        <v>0.19492634568795075</v>
      </c>
      <c r="L13" s="237"/>
      <c r="M13" s="237"/>
      <c r="P13" s="245"/>
      <c r="Q13" s="237"/>
    </row>
    <row r="14" spans="1:17" ht="15" customHeight="1">
      <c r="A14" s="238" t="s">
        <v>179</v>
      </c>
      <c r="B14" s="239">
        <v>92.8</v>
      </c>
      <c r="C14" s="240">
        <v>-2.8</v>
      </c>
      <c r="D14" s="239">
        <v>5</v>
      </c>
      <c r="E14" s="241">
        <v>18560</v>
      </c>
      <c r="F14" s="242">
        <v>30</v>
      </c>
      <c r="G14" s="243">
        <v>45</v>
      </c>
      <c r="H14" s="244">
        <v>4.3069440190099596E-2</v>
      </c>
      <c r="L14" s="237"/>
      <c r="M14" s="237"/>
      <c r="P14" s="245"/>
      <c r="Q14" s="237"/>
    </row>
    <row r="15" spans="1:17" ht="15" customHeight="1">
      <c r="A15" s="238" t="s">
        <v>180</v>
      </c>
      <c r="B15" s="239">
        <v>2496</v>
      </c>
      <c r="C15" s="240">
        <v>0</v>
      </c>
      <c r="D15" s="239">
        <v>124</v>
      </c>
      <c r="E15" s="241">
        <v>20129</v>
      </c>
      <c r="F15" s="242">
        <v>110</v>
      </c>
      <c r="G15" s="243">
        <v>20</v>
      </c>
      <c r="H15" s="244">
        <v>1.1584194258026788</v>
      </c>
      <c r="L15" s="237"/>
      <c r="P15" s="245"/>
      <c r="Q15" s="237"/>
    </row>
    <row r="16" spans="1:17" ht="15" customHeight="1">
      <c r="A16" s="238" t="s">
        <v>181</v>
      </c>
      <c r="B16" s="239">
        <v>1840</v>
      </c>
      <c r="C16" s="240">
        <v>0.5</v>
      </c>
      <c r="D16" s="239">
        <v>84</v>
      </c>
      <c r="E16" s="241">
        <v>21905</v>
      </c>
      <c r="F16" s="242">
        <v>180</v>
      </c>
      <c r="G16" s="243">
        <v>23</v>
      </c>
      <c r="H16" s="244">
        <v>0.85396303825197484</v>
      </c>
      <c r="L16" s="237"/>
      <c r="P16" s="245"/>
    </row>
    <row r="17" spans="1:17" ht="13.5" customHeight="1">
      <c r="A17" s="238" t="s">
        <v>182</v>
      </c>
      <c r="B17" s="239">
        <v>38.9</v>
      </c>
      <c r="C17" s="240">
        <v>11.5</v>
      </c>
      <c r="D17" s="239">
        <v>2.2999999999999998</v>
      </c>
      <c r="E17" s="241">
        <v>16913</v>
      </c>
      <c r="F17" s="242">
        <v>2</v>
      </c>
      <c r="G17" s="243">
        <v>48</v>
      </c>
      <c r="H17" s="244">
        <v>1.8053892493479249E-2</v>
      </c>
      <c r="L17" s="237"/>
      <c r="M17" s="237"/>
      <c r="P17" s="245"/>
      <c r="Q17" s="237"/>
    </row>
    <row r="18" spans="1:17" ht="15" customHeight="1">
      <c r="A18" s="238" t="s">
        <v>183</v>
      </c>
      <c r="B18" s="239">
        <v>14627</v>
      </c>
      <c r="C18" s="240">
        <v>-0.3</v>
      </c>
      <c r="D18" s="239">
        <v>600</v>
      </c>
      <c r="E18" s="241">
        <v>24378</v>
      </c>
      <c r="F18" s="242">
        <v>510</v>
      </c>
      <c r="G18" s="243">
        <v>4</v>
      </c>
      <c r="H18" s="244">
        <v>6.7885420437563235</v>
      </c>
      <c r="L18" s="237"/>
      <c r="M18" s="237"/>
      <c r="P18" s="245"/>
      <c r="Q18" s="237"/>
    </row>
    <row r="19" spans="1:17" ht="15" customHeight="1">
      <c r="A19" s="238" t="s">
        <v>184</v>
      </c>
      <c r="B19" s="239">
        <v>1929</v>
      </c>
      <c r="C19" s="240">
        <v>0.9</v>
      </c>
      <c r="D19" s="239">
        <v>93</v>
      </c>
      <c r="E19" s="241">
        <v>20742</v>
      </c>
      <c r="F19" s="242">
        <v>630</v>
      </c>
      <c r="G19" s="243">
        <v>22</v>
      </c>
      <c r="H19" s="244">
        <v>0.89526885912394538</v>
      </c>
      <c r="L19" s="237"/>
      <c r="M19" s="237"/>
      <c r="P19" s="245"/>
      <c r="Q19" s="237"/>
    </row>
    <row r="20" spans="1:17" ht="15" customHeight="1">
      <c r="A20" s="238" t="s">
        <v>185</v>
      </c>
      <c r="B20" s="239">
        <v>4264</v>
      </c>
      <c r="C20" s="240">
        <v>2.7</v>
      </c>
      <c r="D20" s="239">
        <v>187</v>
      </c>
      <c r="E20" s="241">
        <v>22802</v>
      </c>
      <c r="F20" s="242">
        <v>1070</v>
      </c>
      <c r="G20" s="243">
        <v>14</v>
      </c>
      <c r="H20" s="244">
        <v>1.9789665190795762</v>
      </c>
      <c r="L20" s="237"/>
      <c r="M20" s="237"/>
      <c r="P20" s="245"/>
      <c r="Q20" s="237"/>
    </row>
    <row r="21" spans="1:17" ht="15" customHeight="1">
      <c r="A21" s="238" t="s">
        <v>186</v>
      </c>
      <c r="B21" s="239">
        <v>5172</v>
      </c>
      <c r="C21" s="240">
        <v>2.7</v>
      </c>
      <c r="D21" s="239">
        <v>218</v>
      </c>
      <c r="E21" s="241">
        <v>23725</v>
      </c>
      <c r="F21" s="242">
        <v>1200</v>
      </c>
      <c r="G21" s="243">
        <v>12</v>
      </c>
      <c r="H21" s="244">
        <v>2.4003787140430508</v>
      </c>
      <c r="L21" s="237"/>
      <c r="M21" s="237"/>
      <c r="P21" s="245"/>
      <c r="Q21" s="237"/>
    </row>
    <row r="22" spans="1:17" ht="15" customHeight="1">
      <c r="A22" s="238" t="s">
        <v>187</v>
      </c>
      <c r="B22" s="239">
        <v>3496</v>
      </c>
      <c r="C22" s="240">
        <v>5</v>
      </c>
      <c r="D22" s="239">
        <v>152</v>
      </c>
      <c r="E22" s="241">
        <v>23000</v>
      </c>
      <c r="F22" s="242">
        <v>290</v>
      </c>
      <c r="G22" s="243">
        <v>16</v>
      </c>
      <c r="H22" s="244">
        <v>1.6225297726787522</v>
      </c>
      <c r="L22" s="237"/>
      <c r="M22" s="237"/>
      <c r="P22" s="245"/>
      <c r="Q22" s="237"/>
    </row>
    <row r="23" spans="1:17" ht="15" customHeight="1">
      <c r="A23" s="238" t="s">
        <v>188</v>
      </c>
      <c r="B23" s="239">
        <v>1041</v>
      </c>
      <c r="C23" s="240">
        <v>-0.6</v>
      </c>
      <c r="D23" s="239">
        <v>56</v>
      </c>
      <c r="E23" s="241">
        <v>18589</v>
      </c>
      <c r="F23" s="242">
        <v>600</v>
      </c>
      <c r="G23" s="243">
        <v>27</v>
      </c>
      <c r="H23" s="244">
        <v>0.48313887109799225</v>
      </c>
      <c r="L23" s="237"/>
      <c r="M23" s="237"/>
      <c r="P23" s="245"/>
      <c r="Q23" s="237"/>
    </row>
    <row r="24" spans="1:17" ht="15" customHeight="1">
      <c r="A24" s="238" t="s">
        <v>189</v>
      </c>
      <c r="B24" s="239">
        <v>160</v>
      </c>
      <c r="C24" s="240">
        <v>-5.3</v>
      </c>
      <c r="D24" s="239">
        <v>12</v>
      </c>
      <c r="E24" s="241">
        <v>13333</v>
      </c>
      <c r="F24" s="242">
        <v>95</v>
      </c>
      <c r="G24" s="243">
        <v>40</v>
      </c>
      <c r="H24" s="244">
        <v>7.4257655500171715E-2</v>
      </c>
      <c r="L24" s="237"/>
      <c r="M24" s="237"/>
      <c r="P24" s="245"/>
      <c r="Q24" s="237"/>
    </row>
    <row r="25" spans="1:17" ht="15" customHeight="1">
      <c r="A25" s="238" t="s">
        <v>190</v>
      </c>
      <c r="B25" s="239">
        <v>630</v>
      </c>
      <c r="C25" s="240">
        <v>0</v>
      </c>
      <c r="D25" s="239">
        <v>30</v>
      </c>
      <c r="E25" s="241">
        <v>21000</v>
      </c>
      <c r="F25" s="242">
        <v>250</v>
      </c>
      <c r="G25" s="243">
        <v>33</v>
      </c>
      <c r="H25" s="244">
        <v>0.29238951853192613</v>
      </c>
      <c r="L25" s="237"/>
      <c r="M25" s="237"/>
      <c r="P25" s="245"/>
      <c r="Q25" s="237"/>
    </row>
    <row r="26" spans="1:17" ht="15" customHeight="1">
      <c r="A26" s="238" t="s">
        <v>191</v>
      </c>
      <c r="B26" s="239">
        <v>953</v>
      </c>
      <c r="C26" s="240">
        <v>-0.4</v>
      </c>
      <c r="D26" s="239">
        <v>48</v>
      </c>
      <c r="E26" s="241">
        <v>19854</v>
      </c>
      <c r="F26" s="242">
        <v>400</v>
      </c>
      <c r="G26" s="243">
        <v>28</v>
      </c>
      <c r="H26" s="244">
        <v>0.44229716057289775</v>
      </c>
      <c r="L26" s="237"/>
      <c r="M26" s="237"/>
      <c r="P26" s="245"/>
      <c r="Q26" s="237"/>
    </row>
    <row r="27" spans="1:17" ht="15" customHeight="1">
      <c r="A27" s="238" t="s">
        <v>192</v>
      </c>
      <c r="B27" s="239">
        <v>211</v>
      </c>
      <c r="C27" s="240">
        <v>-4.5</v>
      </c>
      <c r="D27" s="239">
        <v>12</v>
      </c>
      <c r="E27" s="241">
        <v>17583</v>
      </c>
      <c r="F27" s="242">
        <v>140</v>
      </c>
      <c r="G27" s="243">
        <v>39</v>
      </c>
      <c r="H27" s="244">
        <v>9.792728319085145E-2</v>
      </c>
      <c r="L27" s="237"/>
      <c r="M27" s="237"/>
      <c r="P27" s="245"/>
      <c r="Q27" s="237"/>
    </row>
    <row r="28" spans="1:17" ht="13.5" customHeight="1">
      <c r="A28" s="238" t="s">
        <v>193</v>
      </c>
      <c r="B28" s="239">
        <v>11231</v>
      </c>
      <c r="C28" s="240">
        <v>3.3</v>
      </c>
      <c r="D28" s="239">
        <v>427</v>
      </c>
      <c r="E28" s="241">
        <v>26302</v>
      </c>
      <c r="F28" s="242">
        <v>1750</v>
      </c>
      <c r="G28" s="243">
        <v>6</v>
      </c>
      <c r="H28" s="244">
        <v>5.2124233057651788</v>
      </c>
      <c r="L28" s="237"/>
      <c r="M28" s="237"/>
      <c r="P28" s="245"/>
      <c r="Q28" s="237"/>
    </row>
    <row r="29" spans="1:17" ht="15" customHeight="1">
      <c r="A29" s="238" t="s">
        <v>194</v>
      </c>
      <c r="B29" s="239">
        <v>9864</v>
      </c>
      <c r="C29" s="240">
        <v>2</v>
      </c>
      <c r="D29" s="239">
        <v>458</v>
      </c>
      <c r="E29" s="241">
        <v>21537</v>
      </c>
      <c r="F29" s="242">
        <v>3210</v>
      </c>
      <c r="G29" s="243">
        <v>8</v>
      </c>
      <c r="H29" s="244">
        <v>4.5779844615855865</v>
      </c>
      <c r="L29" s="237"/>
      <c r="M29" s="237"/>
      <c r="P29" s="245"/>
      <c r="Q29" s="237"/>
    </row>
    <row r="30" spans="1:17" ht="15" customHeight="1">
      <c r="A30" s="238" t="s">
        <v>195</v>
      </c>
      <c r="B30" s="239">
        <v>137</v>
      </c>
      <c r="C30" s="240">
        <v>-4.9000000000000004</v>
      </c>
      <c r="D30" s="239">
        <v>9</v>
      </c>
      <c r="E30" s="241">
        <v>15222</v>
      </c>
      <c r="F30" s="242">
        <v>70</v>
      </c>
      <c r="G30" s="243">
        <v>42</v>
      </c>
      <c r="H30" s="244">
        <v>6.3583117522022045E-2</v>
      </c>
      <c r="L30" s="237"/>
      <c r="M30" s="237"/>
      <c r="P30" s="245"/>
      <c r="Q30" s="237"/>
    </row>
    <row r="31" spans="1:17" ht="15" customHeight="1">
      <c r="A31" s="238" t="s">
        <v>196</v>
      </c>
      <c r="B31" s="239">
        <v>1240</v>
      </c>
      <c r="C31" s="240">
        <v>-1.6</v>
      </c>
      <c r="D31" s="239">
        <v>85</v>
      </c>
      <c r="E31" s="241">
        <v>14588</v>
      </c>
      <c r="F31" s="242">
        <v>1040</v>
      </c>
      <c r="G31" s="243">
        <v>26</v>
      </c>
      <c r="H31" s="244">
        <v>0.5754968301263309</v>
      </c>
      <c r="L31" s="237"/>
      <c r="M31" s="237"/>
      <c r="P31" s="245"/>
      <c r="Q31" s="237"/>
    </row>
    <row r="32" spans="1:17" ht="15" customHeight="1">
      <c r="A32" s="238" t="s">
        <v>197</v>
      </c>
      <c r="B32" s="239">
        <v>288</v>
      </c>
      <c r="C32" s="240">
        <v>-2.4</v>
      </c>
      <c r="D32" s="239">
        <v>13</v>
      </c>
      <c r="E32" s="241">
        <v>22154</v>
      </c>
      <c r="F32" s="242">
        <v>65</v>
      </c>
      <c r="G32" s="243">
        <v>36</v>
      </c>
      <c r="H32" s="244">
        <v>0.13366377990030909</v>
      </c>
      <c r="L32" s="237"/>
      <c r="M32" s="237"/>
      <c r="P32" s="245"/>
      <c r="Q32" s="237"/>
    </row>
    <row r="33" spans="1:17" ht="15" customHeight="1">
      <c r="A33" s="238" t="s">
        <v>198</v>
      </c>
      <c r="B33" s="239">
        <v>1444</v>
      </c>
      <c r="C33" s="240">
        <v>3.2</v>
      </c>
      <c r="D33" s="239">
        <v>60</v>
      </c>
      <c r="E33" s="241">
        <v>24067</v>
      </c>
      <c r="F33" s="242">
        <v>155</v>
      </c>
      <c r="G33" s="243">
        <v>25</v>
      </c>
      <c r="H33" s="244">
        <v>0.67017534088904973</v>
      </c>
      <c r="L33" s="237"/>
      <c r="M33" s="237"/>
      <c r="P33" s="245"/>
      <c r="Q33" s="237"/>
    </row>
    <row r="34" spans="1:17" ht="15" customHeight="1">
      <c r="A34" s="238" t="s">
        <v>199</v>
      </c>
      <c r="B34" s="239">
        <v>709</v>
      </c>
      <c r="C34" s="240">
        <v>7.4</v>
      </c>
      <c r="D34" s="239">
        <v>32</v>
      </c>
      <c r="E34" s="241">
        <v>22156</v>
      </c>
      <c r="F34" s="242">
        <v>20</v>
      </c>
      <c r="G34" s="243">
        <v>31</v>
      </c>
      <c r="H34" s="244">
        <v>0.32905423593513594</v>
      </c>
      <c r="L34" s="237"/>
      <c r="M34" s="237"/>
      <c r="P34" s="245"/>
      <c r="Q34" s="237"/>
    </row>
    <row r="35" spans="1:17" ht="15" customHeight="1">
      <c r="A35" s="238" t="s">
        <v>200</v>
      </c>
      <c r="B35" s="239">
        <v>273</v>
      </c>
      <c r="C35" s="240">
        <v>-4.9000000000000004</v>
      </c>
      <c r="D35" s="239">
        <v>13</v>
      </c>
      <c r="E35" s="241">
        <v>21000</v>
      </c>
      <c r="F35" s="242">
        <v>110</v>
      </c>
      <c r="G35" s="243">
        <v>37</v>
      </c>
      <c r="H35" s="244">
        <v>0.12670212469716799</v>
      </c>
      <c r="L35" s="237"/>
      <c r="M35" s="237"/>
      <c r="P35" s="245"/>
      <c r="Q35" s="237"/>
    </row>
    <row r="36" spans="1:17" ht="15" customHeight="1">
      <c r="A36" s="238" t="s">
        <v>201</v>
      </c>
      <c r="B36" s="239">
        <v>119</v>
      </c>
      <c r="C36" s="240">
        <v>-2.5</v>
      </c>
      <c r="D36" s="239">
        <v>6</v>
      </c>
      <c r="E36" s="241">
        <v>19833</v>
      </c>
      <c r="F36" s="242">
        <v>55</v>
      </c>
      <c r="G36" s="243">
        <v>44</v>
      </c>
      <c r="H36" s="244">
        <v>5.522913127825272E-2</v>
      </c>
      <c r="L36" s="237"/>
      <c r="M36" s="237"/>
      <c r="P36" s="245"/>
      <c r="Q36" s="237"/>
    </row>
    <row r="37" spans="1:17" ht="15" customHeight="1">
      <c r="A37" s="238" t="s">
        <v>202</v>
      </c>
      <c r="B37" s="239">
        <v>8212</v>
      </c>
      <c r="C37" s="240">
        <v>6.5</v>
      </c>
      <c r="D37" s="239">
        <v>329</v>
      </c>
      <c r="E37" s="241">
        <v>24960</v>
      </c>
      <c r="F37" s="242">
        <v>150</v>
      </c>
      <c r="G37" s="243">
        <v>9</v>
      </c>
      <c r="H37" s="244">
        <v>3.8112741685463138</v>
      </c>
      <c r="L37" s="237"/>
      <c r="M37" s="237"/>
      <c r="P37" s="245"/>
      <c r="Q37" s="237"/>
    </row>
    <row r="38" spans="1:17" ht="15" customHeight="1">
      <c r="A38" s="238" t="s">
        <v>203</v>
      </c>
      <c r="B38" s="239">
        <v>14912</v>
      </c>
      <c r="C38" s="240">
        <v>0.9</v>
      </c>
      <c r="D38" s="239">
        <v>623</v>
      </c>
      <c r="E38" s="241">
        <v>23936</v>
      </c>
      <c r="F38" s="242">
        <v>4490</v>
      </c>
      <c r="G38" s="243">
        <v>3</v>
      </c>
      <c r="H38" s="244">
        <v>6.9208134926160039</v>
      </c>
      <c r="L38" s="237"/>
      <c r="M38" s="237"/>
      <c r="P38" s="245"/>
      <c r="Q38" s="237"/>
    </row>
    <row r="39" spans="1:17" ht="15" customHeight="1">
      <c r="A39" s="238" t="s">
        <v>204</v>
      </c>
      <c r="B39" s="239">
        <v>952</v>
      </c>
      <c r="C39" s="240">
        <v>-1.3</v>
      </c>
      <c r="D39" s="239">
        <v>45</v>
      </c>
      <c r="E39" s="241">
        <v>21156</v>
      </c>
      <c r="F39" s="242">
        <v>190</v>
      </c>
      <c r="G39" s="243">
        <v>29</v>
      </c>
      <c r="H39" s="244">
        <v>0.44183305022602176</v>
      </c>
      <c r="L39" s="237"/>
      <c r="M39" s="237"/>
      <c r="P39" s="245"/>
      <c r="Q39" s="237"/>
    </row>
    <row r="40" spans="1:17" ht="15" customHeight="1">
      <c r="A40" s="238" t="s">
        <v>205</v>
      </c>
      <c r="B40" s="239">
        <v>345</v>
      </c>
      <c r="C40" s="240">
        <v>0.3</v>
      </c>
      <c r="D40" s="239">
        <v>16</v>
      </c>
      <c r="E40" s="241">
        <v>21563</v>
      </c>
      <c r="F40" s="242">
        <v>80</v>
      </c>
      <c r="G40" s="243">
        <v>35</v>
      </c>
      <c r="H40" s="244">
        <v>0.16011806967224526</v>
      </c>
      <c r="L40" s="237"/>
      <c r="M40" s="237"/>
      <c r="P40" s="245"/>
      <c r="Q40" s="237"/>
    </row>
    <row r="41" spans="1:17" ht="15" customHeight="1">
      <c r="A41" s="238" t="s">
        <v>206</v>
      </c>
      <c r="B41" s="239">
        <v>5591</v>
      </c>
      <c r="C41" s="240">
        <v>0.8</v>
      </c>
      <c r="D41" s="239">
        <v>263</v>
      </c>
      <c r="E41" s="241">
        <v>21259</v>
      </c>
      <c r="F41" s="242">
        <v>2380</v>
      </c>
      <c r="G41" s="243">
        <v>11</v>
      </c>
      <c r="H41" s="244">
        <v>2.5948409493841256</v>
      </c>
      <c r="L41" s="237"/>
      <c r="M41" s="237"/>
      <c r="P41" s="245"/>
      <c r="Q41" s="237"/>
    </row>
    <row r="42" spans="1:17" ht="15" customHeight="1">
      <c r="A42" s="238" t="s">
        <v>207</v>
      </c>
      <c r="B42" s="239">
        <v>728</v>
      </c>
      <c r="C42" s="240">
        <v>5.2</v>
      </c>
      <c r="D42" s="239">
        <v>39</v>
      </c>
      <c r="E42" s="241">
        <v>18667</v>
      </c>
      <c r="F42" s="242">
        <v>160</v>
      </c>
      <c r="G42" s="243">
        <v>30</v>
      </c>
      <c r="H42" s="244">
        <v>0.33787233252578136</v>
      </c>
      <c r="L42" s="237"/>
      <c r="M42" s="237"/>
      <c r="P42" s="245"/>
      <c r="Q42" s="237"/>
    </row>
    <row r="43" spans="1:17" ht="15" customHeight="1">
      <c r="A43" s="238" t="s">
        <v>208</v>
      </c>
      <c r="B43" s="239">
        <v>2529</v>
      </c>
      <c r="C43" s="240">
        <v>-2.5</v>
      </c>
      <c r="D43" s="239">
        <v>124</v>
      </c>
      <c r="E43" s="241">
        <v>20395</v>
      </c>
      <c r="F43" s="242">
        <v>230</v>
      </c>
      <c r="G43" s="243">
        <v>19</v>
      </c>
      <c r="H43" s="244">
        <v>1.1737350672495892</v>
      </c>
      <c r="L43" s="237"/>
      <c r="M43" s="237"/>
      <c r="P43" s="245"/>
      <c r="Q43" s="237"/>
    </row>
    <row r="44" spans="1:17" ht="15" customHeight="1">
      <c r="A44" s="238" t="s">
        <v>209</v>
      </c>
      <c r="B44" s="239">
        <v>10938</v>
      </c>
      <c r="C44" s="240">
        <v>1.1000000000000001</v>
      </c>
      <c r="D44" s="239">
        <v>525</v>
      </c>
      <c r="E44" s="241">
        <v>20834</v>
      </c>
      <c r="F44" s="242">
        <v>6570</v>
      </c>
      <c r="G44" s="243">
        <v>7</v>
      </c>
      <c r="H44" s="244">
        <v>5.0764389741304896</v>
      </c>
      <c r="L44" s="237"/>
      <c r="M44" s="237"/>
      <c r="P44" s="245"/>
      <c r="Q44" s="237"/>
    </row>
    <row r="45" spans="1:17" ht="15" customHeight="1">
      <c r="A45" s="238" t="s">
        <v>210</v>
      </c>
      <c r="B45" s="239">
        <v>13</v>
      </c>
      <c r="C45" s="240">
        <v>-7.8</v>
      </c>
      <c r="D45" s="239">
        <v>0.8</v>
      </c>
      <c r="E45" s="241">
        <v>16250</v>
      </c>
      <c r="F45" s="242">
        <v>10</v>
      </c>
      <c r="G45" s="243">
        <v>49</v>
      </c>
      <c r="H45" s="244">
        <v>6.0334345093889519E-3</v>
      </c>
      <c r="L45" s="237"/>
      <c r="M45" s="237"/>
      <c r="P45" s="245"/>
      <c r="Q45" s="237"/>
    </row>
    <row r="46" spans="1:17" ht="15" customHeight="1">
      <c r="A46" s="238" t="s">
        <v>211</v>
      </c>
      <c r="B46" s="239">
        <v>247</v>
      </c>
      <c r="C46" s="240">
        <v>-1.2</v>
      </c>
      <c r="D46" s="239">
        <v>15</v>
      </c>
      <c r="E46" s="241">
        <v>16467</v>
      </c>
      <c r="F46" s="242">
        <v>60</v>
      </c>
      <c r="G46" s="243">
        <v>38</v>
      </c>
      <c r="H46" s="244">
        <v>0.11463525567839009</v>
      </c>
      <c r="L46" s="237"/>
      <c r="M46" s="237"/>
      <c r="P46" s="245"/>
      <c r="Q46" s="237"/>
    </row>
    <row r="47" spans="1:17" ht="15" customHeight="1">
      <c r="A47" s="238" t="s">
        <v>212</v>
      </c>
      <c r="B47" s="239">
        <v>2618</v>
      </c>
      <c r="C47" s="240">
        <v>2.8</v>
      </c>
      <c r="D47" s="239">
        <v>117</v>
      </c>
      <c r="E47" s="241">
        <v>22376</v>
      </c>
      <c r="F47" s="242">
        <v>225</v>
      </c>
      <c r="G47" s="243">
        <v>18</v>
      </c>
      <c r="H47" s="244">
        <v>1.2150408881215597</v>
      </c>
      <c r="L47" s="237"/>
      <c r="M47" s="237"/>
      <c r="P47" s="245"/>
      <c r="Q47" s="237"/>
    </row>
    <row r="48" spans="1:17" ht="15" customHeight="1">
      <c r="A48" s="238" t="s">
        <v>213</v>
      </c>
      <c r="B48" s="239">
        <v>693</v>
      </c>
      <c r="C48" s="240">
        <v>-0.4</v>
      </c>
      <c r="D48" s="239">
        <v>40</v>
      </c>
      <c r="E48" s="241">
        <v>17325</v>
      </c>
      <c r="F48" s="242">
        <v>270</v>
      </c>
      <c r="G48" s="243">
        <v>32</v>
      </c>
      <c r="H48" s="244">
        <v>0.32162847038511877</v>
      </c>
      <c r="L48" s="237"/>
      <c r="M48" s="237"/>
      <c r="P48" s="245"/>
      <c r="Q48" s="237"/>
    </row>
    <row r="49" spans="1:17" ht="15" customHeight="1">
      <c r="A49" s="238" t="s">
        <v>214</v>
      </c>
      <c r="B49" s="239">
        <v>12054</v>
      </c>
      <c r="C49" s="240">
        <v>11.9</v>
      </c>
      <c r="D49" s="239">
        <v>511</v>
      </c>
      <c r="E49" s="241">
        <v>23589</v>
      </c>
      <c r="F49" s="242">
        <v>400</v>
      </c>
      <c r="G49" s="243">
        <v>5</v>
      </c>
      <c r="H49" s="244">
        <v>5.5943861212441863</v>
      </c>
      <c r="L49" s="237"/>
      <c r="M49" s="237"/>
      <c r="P49" s="245"/>
      <c r="Q49" s="237"/>
    </row>
    <row r="50" spans="1:17" ht="15" customHeight="1">
      <c r="A50" s="238" t="s">
        <v>215</v>
      </c>
      <c r="B50" s="239">
        <v>2215</v>
      </c>
      <c r="C50" s="240">
        <v>5.7</v>
      </c>
      <c r="D50" s="239">
        <v>95</v>
      </c>
      <c r="E50" s="241">
        <v>23316</v>
      </c>
      <c r="F50" s="242">
        <v>180</v>
      </c>
      <c r="G50" s="243">
        <v>21</v>
      </c>
      <c r="H50" s="244">
        <v>1.0280044183305022</v>
      </c>
      <c r="L50" s="237"/>
      <c r="P50" s="245"/>
    </row>
    <row r="51" spans="1:17" ht="15" customHeight="1">
      <c r="A51" s="238" t="s">
        <v>216</v>
      </c>
      <c r="B51" s="239">
        <v>2728</v>
      </c>
      <c r="C51" s="240">
        <v>0</v>
      </c>
      <c r="D51" s="239">
        <v>129</v>
      </c>
      <c r="E51" s="241">
        <v>21147</v>
      </c>
      <c r="F51" s="242">
        <v>820</v>
      </c>
      <c r="G51" s="243">
        <v>17</v>
      </c>
      <c r="H51" s="244">
        <v>1.2660930262779277</v>
      </c>
      <c r="L51" s="237"/>
      <c r="M51" s="237"/>
      <c r="P51" s="245"/>
      <c r="Q51" s="237"/>
    </row>
    <row r="52" spans="1:17" ht="15" customHeight="1">
      <c r="A52" s="238" t="s">
        <v>217</v>
      </c>
      <c r="B52" s="239">
        <v>1736</v>
      </c>
      <c r="C52" s="240">
        <v>0.8</v>
      </c>
      <c r="D52" s="239">
        <v>87</v>
      </c>
      <c r="E52" s="241">
        <v>19954</v>
      </c>
      <c r="F52" s="242">
        <v>585</v>
      </c>
      <c r="G52" s="243">
        <v>24</v>
      </c>
      <c r="H52" s="244">
        <v>0.80569556217686322</v>
      </c>
      <c r="L52" s="237"/>
      <c r="M52" s="237"/>
      <c r="P52" s="245"/>
      <c r="Q52" s="237"/>
    </row>
    <row r="53" spans="1:17" ht="15" customHeight="1">
      <c r="A53" s="238" t="s">
        <v>218</v>
      </c>
      <c r="B53" s="239">
        <v>6526</v>
      </c>
      <c r="C53" s="240">
        <v>-1.9</v>
      </c>
      <c r="D53" s="239">
        <v>274</v>
      </c>
      <c r="E53" s="241">
        <v>23818</v>
      </c>
      <c r="F53" s="242">
        <v>450</v>
      </c>
      <c r="G53" s="243">
        <v>10</v>
      </c>
      <c r="H53" s="244">
        <v>3.0287841237132542</v>
      </c>
      <c r="L53" s="237"/>
      <c r="P53" s="245"/>
    </row>
    <row r="54" spans="1:17" ht="15" customHeight="1">
      <c r="A54" s="238" t="s">
        <v>219</v>
      </c>
      <c r="B54" s="239">
        <v>127</v>
      </c>
      <c r="C54" s="240">
        <v>-5.2</v>
      </c>
      <c r="D54" s="239">
        <v>8</v>
      </c>
      <c r="E54" s="241">
        <v>15875</v>
      </c>
      <c r="F54" s="242">
        <v>75</v>
      </c>
      <c r="G54" s="243">
        <v>43</v>
      </c>
      <c r="H54" s="244">
        <v>5.8942014053261299E-2</v>
      </c>
      <c r="L54" s="237"/>
      <c r="M54" s="237"/>
      <c r="P54" s="245"/>
      <c r="Q54" s="237"/>
    </row>
    <row r="55" spans="1:17" ht="15" customHeight="1">
      <c r="A55" s="238" t="s">
        <v>220</v>
      </c>
      <c r="B55" s="239">
        <v>30320</v>
      </c>
      <c r="C55" s="240">
        <v>0.7</v>
      </c>
      <c r="D55" s="239">
        <v>1278</v>
      </c>
      <c r="E55" s="241">
        <v>23725</v>
      </c>
      <c r="F55" s="242">
        <v>9090</v>
      </c>
      <c r="G55" s="243">
        <v>2</v>
      </c>
      <c r="H55" s="244">
        <v>14.071825717282541</v>
      </c>
      <c r="L55" s="237"/>
      <c r="M55" s="237"/>
      <c r="P55" s="245"/>
      <c r="Q55" s="237"/>
    </row>
    <row r="56" spans="1:17" ht="15" customHeight="1">
      <c r="A56" s="246" t="s">
        <v>221</v>
      </c>
      <c r="B56" s="239">
        <v>138.19999999999999</v>
      </c>
      <c r="C56" s="240">
        <v>-1.1000000000000001</v>
      </c>
      <c r="D56" s="239">
        <v>6</v>
      </c>
      <c r="E56" s="241">
        <v>23033</v>
      </c>
      <c r="F56" s="242">
        <v>10</v>
      </c>
      <c r="G56" s="243">
        <v>41</v>
      </c>
      <c r="H56" s="244">
        <v>6.4140049938273311E-2</v>
      </c>
      <c r="L56" s="237"/>
      <c r="M56" s="237"/>
      <c r="P56" s="245"/>
      <c r="Q56" s="237"/>
    </row>
    <row r="57" spans="1:17" ht="8.4499999999999993" customHeight="1">
      <c r="A57" s="247"/>
      <c r="B57" s="248"/>
      <c r="C57" s="249"/>
      <c r="D57" s="250"/>
      <c r="E57" s="251"/>
      <c r="F57" s="252"/>
      <c r="G57" s="243"/>
      <c r="H57" s="243"/>
    </row>
    <row r="58" spans="1:17" ht="18.75" customHeight="1">
      <c r="A58" s="253" t="s">
        <v>222</v>
      </c>
      <c r="B58" s="254">
        <v>215466</v>
      </c>
      <c r="C58" s="255">
        <v>1.4</v>
      </c>
      <c r="D58" s="254">
        <v>9392</v>
      </c>
      <c r="E58" s="256">
        <v>22941</v>
      </c>
      <c r="F58" s="257">
        <v>40219</v>
      </c>
      <c r="G58" s="258"/>
      <c r="H58" s="259"/>
    </row>
    <row r="59" spans="1:17" ht="8.25" customHeight="1">
      <c r="B59" s="219"/>
      <c r="D59" s="260"/>
      <c r="E59" s="260"/>
      <c r="F59" s="260"/>
      <c r="G59" s="261"/>
      <c r="H59" s="260"/>
    </row>
    <row r="60" spans="1:17">
      <c r="A60" s="262" t="s">
        <v>223</v>
      </c>
      <c r="B60" s="219"/>
      <c r="C60" s="263"/>
      <c r="D60" s="264"/>
      <c r="E60" s="260"/>
      <c r="F60" s="260"/>
      <c r="G60" s="261"/>
      <c r="H60" s="260"/>
    </row>
    <row r="61" spans="1:17">
      <c r="A61" s="262" t="s">
        <v>224</v>
      </c>
      <c r="B61" s="219"/>
      <c r="C61" s="263"/>
      <c r="D61" s="264"/>
      <c r="E61" s="260"/>
      <c r="F61" s="260"/>
      <c r="G61" s="261"/>
      <c r="H61" s="260"/>
    </row>
    <row r="62" spans="1:17">
      <c r="A62" s="262" t="s">
        <v>225</v>
      </c>
      <c r="C62" s="263"/>
      <c r="D62" s="264"/>
      <c r="E62" s="260"/>
      <c r="F62" s="260"/>
      <c r="G62" s="261"/>
      <c r="H62" s="260"/>
      <c r="N62" s="224"/>
    </row>
    <row r="63" spans="1:17">
      <c r="C63" s="219"/>
      <c r="D63" s="219"/>
      <c r="E63" s="219"/>
      <c r="G63" s="265"/>
    </row>
    <row r="64" spans="1:17">
      <c r="B64" s="263"/>
    </row>
    <row r="65" spans="1:2">
      <c r="B65" s="263"/>
    </row>
    <row r="66" spans="1:2">
      <c r="B66" s="263"/>
    </row>
    <row r="67" spans="1:2">
      <c r="A67" s="266"/>
      <c r="B67" s="267"/>
    </row>
    <row r="68" spans="1:2">
      <c r="A68" s="266"/>
      <c r="B68" s="219"/>
    </row>
    <row r="69" spans="1:2">
      <c r="A69" s="266"/>
      <c r="B69" s="219"/>
    </row>
    <row r="70" spans="1:2">
      <c r="A70" s="266"/>
      <c r="B70" s="268"/>
    </row>
    <row r="71" spans="1:2">
      <c r="A71" s="266"/>
      <c r="B71" s="219"/>
    </row>
    <row r="72" spans="1:2">
      <c r="A72" s="266"/>
      <c r="B72" s="219"/>
    </row>
    <row r="73" spans="1:2">
      <c r="A73" s="266"/>
      <c r="B73" s="219"/>
    </row>
    <row r="74" spans="1:2">
      <c r="A74" s="266"/>
      <c r="B74" s="219"/>
    </row>
    <row r="75" spans="1:2">
      <c r="A75" s="266"/>
      <c r="B75" s="219"/>
    </row>
    <row r="76" spans="1:2">
      <c r="A76" s="266"/>
      <c r="B76" s="219"/>
    </row>
    <row r="77" spans="1:2">
      <c r="A77" s="266"/>
      <c r="B77" s="219"/>
    </row>
    <row r="78" spans="1:2">
      <c r="A78" s="266"/>
      <c r="B78" s="267"/>
    </row>
    <row r="79" spans="1:2">
      <c r="A79" s="266"/>
      <c r="B79" s="219"/>
    </row>
    <row r="80" spans="1:2">
      <c r="A80" s="266"/>
      <c r="B80" s="219"/>
    </row>
    <row r="81" spans="1:2">
      <c r="A81" s="266"/>
      <c r="B81" s="267"/>
    </row>
    <row r="82" spans="1:2">
      <c r="A82" s="266"/>
      <c r="B82" s="219"/>
    </row>
    <row r="83" spans="1:2">
      <c r="A83" s="266"/>
      <c r="B83" s="219"/>
    </row>
    <row r="84" spans="1:2">
      <c r="A84" s="266"/>
      <c r="B84" s="219"/>
    </row>
    <row r="85" spans="1:2">
      <c r="A85" s="266"/>
      <c r="B85" s="267"/>
    </row>
    <row r="86" spans="1:2">
      <c r="A86" s="266"/>
      <c r="B86" s="219"/>
    </row>
    <row r="87" spans="1:2">
      <c r="A87" s="266"/>
      <c r="B87" s="219"/>
    </row>
    <row r="88" spans="1:2">
      <c r="A88" s="266"/>
      <c r="B88" s="268"/>
    </row>
    <row r="89" spans="1:2">
      <c r="A89" s="266"/>
      <c r="B89" s="219"/>
    </row>
    <row r="90" spans="1:2">
      <c r="A90" s="266"/>
      <c r="B90" s="267"/>
    </row>
    <row r="91" spans="1:2">
      <c r="A91" s="266"/>
      <c r="B91" s="219"/>
    </row>
    <row r="92" spans="1:2">
      <c r="A92" s="266"/>
      <c r="B92" s="219"/>
    </row>
    <row r="93" spans="1:2">
      <c r="A93" s="266"/>
      <c r="B93" s="219"/>
    </row>
    <row r="94" spans="1:2">
      <c r="A94" s="266"/>
      <c r="B94" s="219"/>
    </row>
    <row r="95" spans="1:2">
      <c r="A95" s="266"/>
      <c r="B95" s="219"/>
    </row>
    <row r="96" spans="1:2">
      <c r="A96" s="266"/>
    </row>
    <row r="97" spans="1:2">
      <c r="A97" s="266"/>
      <c r="B97" s="219"/>
    </row>
    <row r="98" spans="1:2">
      <c r="A98" s="266"/>
      <c r="B98" s="219"/>
    </row>
    <row r="99" spans="1:2">
      <c r="A99" s="266"/>
      <c r="B99" s="219"/>
    </row>
    <row r="100" spans="1:2">
      <c r="A100" s="266"/>
      <c r="B100" s="267"/>
    </row>
    <row r="101" spans="1:2">
      <c r="A101" s="266"/>
      <c r="B101" s="219"/>
    </row>
    <row r="102" spans="1:2">
      <c r="A102" s="266"/>
      <c r="B102" s="219"/>
    </row>
    <row r="103" spans="1:2">
      <c r="A103" s="266"/>
      <c r="B103" s="219"/>
    </row>
    <row r="104" spans="1:2">
      <c r="A104" s="266"/>
      <c r="B104" s="219"/>
    </row>
    <row r="105" spans="1:2">
      <c r="A105" s="266"/>
      <c r="B105" s="219"/>
    </row>
    <row r="106" spans="1:2">
      <c r="A106" s="266"/>
      <c r="B106" s="219"/>
    </row>
    <row r="107" spans="1:2">
      <c r="A107" s="266"/>
      <c r="B107" s="219"/>
    </row>
    <row r="108" spans="1:2">
      <c r="A108" s="266"/>
      <c r="B108" s="219"/>
    </row>
    <row r="109" spans="1:2">
      <c r="A109" s="266"/>
      <c r="B109" s="267"/>
    </row>
    <row r="110" spans="1:2">
      <c r="A110" s="266"/>
      <c r="B110" s="267"/>
    </row>
    <row r="111" spans="1:2">
      <c r="A111" s="266"/>
      <c r="B111" s="219"/>
    </row>
    <row r="112" spans="1:2">
      <c r="A112" s="269"/>
      <c r="B112" s="219"/>
    </row>
    <row r="113" spans="1:2">
      <c r="A113" s="266"/>
      <c r="B113" s="267"/>
    </row>
    <row r="114" spans="1:2">
      <c r="A114" s="266"/>
    </row>
    <row r="115" spans="1:2">
      <c r="A115" s="266"/>
      <c r="B115" s="219"/>
    </row>
    <row r="116" spans="1:2">
      <c r="A116" s="266"/>
      <c r="B116" s="267"/>
    </row>
    <row r="117" spans="1:2">
      <c r="A117" s="266"/>
      <c r="B117" s="267"/>
    </row>
    <row r="118" spans="1:2">
      <c r="A118" s="266"/>
      <c r="B118" s="219"/>
    </row>
    <row r="119" spans="1:2">
      <c r="A119" s="266"/>
      <c r="B119" s="219"/>
    </row>
    <row r="120" spans="1:2">
      <c r="A120" s="266"/>
      <c r="B120" s="219"/>
    </row>
  </sheetData>
  <mergeCells count="2">
    <mergeCell ref="A1:J1"/>
    <mergeCell ref="A2:J2"/>
  </mergeCells>
  <printOptions horizontalCentered="1"/>
  <pageMargins left="0.5" right="0.5" top="0.5" bottom="0.5" header="0" footer="0.3"/>
  <pageSetup scale="6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>
      <selection activeCell="O31" sqref="O31"/>
    </sheetView>
  </sheetViews>
  <sheetFormatPr defaultRowHeight="12.75"/>
  <cols>
    <col min="1" max="1" width="5.5703125" style="271" customWidth="1"/>
    <col min="2" max="3" width="12.5703125" style="271" customWidth="1"/>
    <col min="4" max="4" width="11.7109375" style="271" customWidth="1"/>
    <col min="5" max="6" width="12.5703125" style="271" customWidth="1"/>
    <col min="7" max="7" width="13" style="271" customWidth="1"/>
    <col min="8" max="8" width="12.5703125" style="271" customWidth="1"/>
    <col min="9" max="9" width="13.7109375" style="271" customWidth="1"/>
    <col min="10" max="10" width="14.7109375" style="271" customWidth="1"/>
    <col min="11" max="16384" width="9.140625" style="271"/>
  </cols>
  <sheetData>
    <row r="1" spans="1:10" ht="42" customHeight="1">
      <c r="A1" s="511" t="s">
        <v>316</v>
      </c>
      <c r="B1" s="512"/>
      <c r="C1" s="512"/>
      <c r="D1" s="512"/>
      <c r="E1" s="512"/>
      <c r="F1" s="512"/>
      <c r="G1" s="512"/>
      <c r="H1" s="512"/>
      <c r="I1" s="512"/>
      <c r="J1" s="270"/>
    </row>
    <row r="2" spans="1:10" ht="7.5" customHeight="1">
      <c r="A2" s="272"/>
      <c r="B2" s="270"/>
      <c r="C2" s="270"/>
      <c r="D2" s="270"/>
      <c r="E2" s="270"/>
      <c r="F2" s="270"/>
      <c r="G2" s="270"/>
      <c r="H2" s="270"/>
      <c r="I2" s="270"/>
      <c r="J2" s="270"/>
    </row>
    <row r="3" spans="1:10" ht="18" customHeight="1">
      <c r="A3" s="513" t="s">
        <v>227</v>
      </c>
      <c r="B3" s="514"/>
      <c r="C3" s="514"/>
      <c r="D3" s="514"/>
      <c r="E3" s="514"/>
      <c r="F3" s="514"/>
      <c r="G3" s="514"/>
      <c r="H3" s="514"/>
      <c r="I3" s="514"/>
      <c r="J3" s="273"/>
    </row>
    <row r="4" spans="1:10" ht="27.95" customHeight="1">
      <c r="A4" s="292" t="s">
        <v>142</v>
      </c>
      <c r="B4" s="293" t="s">
        <v>228</v>
      </c>
      <c r="C4" s="293" t="s">
        <v>229</v>
      </c>
      <c r="D4" s="293" t="s">
        <v>230</v>
      </c>
      <c r="E4" s="293" t="s">
        <v>231</v>
      </c>
      <c r="F4" s="293" t="s">
        <v>232</v>
      </c>
      <c r="G4" s="293" t="s">
        <v>233</v>
      </c>
      <c r="H4" s="293" t="s">
        <v>234</v>
      </c>
      <c r="I4" s="293" t="s">
        <v>235</v>
      </c>
      <c r="J4" s="294" t="s">
        <v>236</v>
      </c>
    </row>
    <row r="5" spans="1:10" ht="3" hidden="1" customHeight="1">
      <c r="A5" s="274"/>
      <c r="B5" s="275"/>
      <c r="C5" s="275"/>
      <c r="D5" s="275"/>
      <c r="E5" s="275"/>
      <c r="F5" s="275"/>
      <c r="G5" s="275"/>
      <c r="H5" s="275"/>
      <c r="I5" s="275"/>
      <c r="J5" s="275"/>
    </row>
    <row r="6" spans="1:10" ht="12" customHeight="1">
      <c r="B6" s="515" t="s">
        <v>237</v>
      </c>
      <c r="C6" s="515"/>
      <c r="D6" s="515"/>
      <c r="E6" s="515"/>
      <c r="F6" s="515"/>
      <c r="G6" s="515"/>
      <c r="H6" s="515"/>
      <c r="I6" s="515"/>
      <c r="J6" s="276"/>
    </row>
    <row r="7" spans="1:10" ht="1.5" customHeight="1">
      <c r="B7" s="273"/>
      <c r="C7" s="273"/>
      <c r="D7" s="273"/>
      <c r="E7" s="273"/>
      <c r="F7" s="273"/>
      <c r="G7" s="273"/>
      <c r="H7" s="273"/>
      <c r="I7" s="273"/>
      <c r="J7" s="273"/>
    </row>
    <row r="8" spans="1:10" ht="15.75" customHeight="1">
      <c r="A8" s="277">
        <v>2013</v>
      </c>
      <c r="B8" s="278">
        <v>114981900</v>
      </c>
      <c r="C8" s="278">
        <v>114700669</v>
      </c>
      <c r="D8" s="278">
        <v>76844516</v>
      </c>
      <c r="E8" s="278">
        <v>581895681</v>
      </c>
      <c r="F8" s="278">
        <v>588035708</v>
      </c>
      <c r="G8" s="278">
        <v>1476458474</v>
      </c>
      <c r="H8" s="278">
        <v>322327782</v>
      </c>
      <c r="I8" s="278">
        <v>1154130692</v>
      </c>
      <c r="J8" s="279">
        <v>2415021949</v>
      </c>
    </row>
    <row r="9" spans="1:10" ht="15.75" customHeight="1">
      <c r="A9" s="277">
        <v>2014</v>
      </c>
      <c r="B9" s="278">
        <v>120262870</v>
      </c>
      <c r="C9" s="278">
        <v>120979540</v>
      </c>
      <c r="D9" s="278">
        <v>91860131</v>
      </c>
      <c r="E9" s="278">
        <v>544886589</v>
      </c>
      <c r="F9" s="278">
        <v>637512037</v>
      </c>
      <c r="G9" s="278">
        <v>1515501167</v>
      </c>
      <c r="H9" s="278">
        <v>322141640</v>
      </c>
      <c r="I9" s="278">
        <v>1193359527</v>
      </c>
      <c r="J9" s="280">
        <v>3513165225.6900005</v>
      </c>
    </row>
    <row r="10" spans="1:10" ht="15.75" customHeight="1">
      <c r="A10" s="277">
        <v>2015</v>
      </c>
      <c r="B10" s="278">
        <v>118433668</v>
      </c>
      <c r="C10" s="278">
        <v>125247649</v>
      </c>
      <c r="D10" s="278">
        <v>80057456</v>
      </c>
      <c r="E10" s="278">
        <v>514318789</v>
      </c>
      <c r="F10" s="278">
        <v>616676326</v>
      </c>
      <c r="G10" s="278">
        <v>1454733888</v>
      </c>
      <c r="H10" s="278">
        <v>322038876</v>
      </c>
      <c r="I10" s="278">
        <v>1132695012</v>
      </c>
      <c r="J10" s="280">
        <v>3202702444.04</v>
      </c>
    </row>
    <row r="11" spans="1:10" ht="15.75" customHeight="1">
      <c r="A11" s="277">
        <v>2016</v>
      </c>
      <c r="B11" s="278">
        <v>120645684</v>
      </c>
      <c r="C11" s="278">
        <v>121568667</v>
      </c>
      <c r="D11" s="278">
        <v>69250149</v>
      </c>
      <c r="E11" s="278">
        <v>527861511</v>
      </c>
      <c r="F11" s="278">
        <v>616239602</v>
      </c>
      <c r="G11" s="278">
        <v>1455565613</v>
      </c>
      <c r="H11" s="278">
        <v>323352696</v>
      </c>
      <c r="I11" s="278">
        <v>1132212917</v>
      </c>
      <c r="J11" s="280">
        <v>3297268487</v>
      </c>
    </row>
    <row r="12" spans="1:10" ht="15.75" customHeight="1" thickBot="1">
      <c r="A12" s="281">
        <v>2017</v>
      </c>
      <c r="B12" s="282">
        <v>118970155</v>
      </c>
      <c r="C12" s="282">
        <v>126311847</v>
      </c>
      <c r="D12" s="282">
        <v>72090919</v>
      </c>
      <c r="E12" s="282">
        <v>514095169</v>
      </c>
      <c r="F12" s="282">
        <v>608309637</v>
      </c>
      <c r="G12" s="282">
        <v>1439777727</v>
      </c>
      <c r="H12" s="282">
        <v>322156286</v>
      </c>
      <c r="I12" s="282">
        <v>1117621441</v>
      </c>
      <c r="J12" s="283">
        <v>3645389427.9899998</v>
      </c>
    </row>
    <row r="13" spans="1:10" ht="24" customHeight="1" thickTop="1">
      <c r="A13" s="284"/>
      <c r="B13" s="284"/>
      <c r="C13" s="284"/>
      <c r="D13" s="284"/>
      <c r="E13" s="284"/>
      <c r="F13" s="284"/>
      <c r="G13" s="284"/>
      <c r="H13" s="284"/>
      <c r="I13" s="284"/>
      <c r="J13" s="284"/>
    </row>
    <row r="14" spans="1:10" ht="24" customHeight="1">
      <c r="A14" s="516" t="s">
        <v>238</v>
      </c>
      <c r="B14" s="516"/>
      <c r="C14" s="516"/>
      <c r="D14" s="516"/>
      <c r="E14" s="516"/>
      <c r="F14" s="516"/>
      <c r="G14" s="516"/>
      <c r="H14" s="516"/>
      <c r="I14" s="516"/>
      <c r="J14" s="285"/>
    </row>
    <row r="15" spans="1:10" ht="27.95" customHeight="1">
      <c r="A15" s="292" t="s">
        <v>142</v>
      </c>
      <c r="B15" s="293" t="s">
        <v>228</v>
      </c>
      <c r="C15" s="293" t="s">
        <v>229</v>
      </c>
      <c r="D15" s="293" t="s">
        <v>230</v>
      </c>
      <c r="E15" s="293" t="s">
        <v>231</v>
      </c>
      <c r="F15" s="293" t="s">
        <v>232</v>
      </c>
      <c r="G15" s="293" t="s">
        <v>239</v>
      </c>
      <c r="H15" s="293" t="s">
        <v>240</v>
      </c>
      <c r="I15" s="293" t="s">
        <v>235</v>
      </c>
      <c r="J15" s="294" t="s">
        <v>241</v>
      </c>
    </row>
    <row r="16" spans="1:10" ht="0.75" customHeight="1">
      <c r="B16" s="515" t="s">
        <v>64</v>
      </c>
      <c r="C16" s="515"/>
      <c r="D16" s="515"/>
      <c r="E16" s="515"/>
      <c r="F16" s="515"/>
      <c r="G16" s="515"/>
      <c r="H16" s="515"/>
      <c r="I16" s="515"/>
      <c r="J16" s="276"/>
    </row>
    <row r="17" spans="1:10" ht="0.75" customHeight="1">
      <c r="A17" s="284"/>
      <c r="B17" s="274"/>
      <c r="C17" s="274"/>
      <c r="D17" s="274"/>
      <c r="E17" s="274"/>
      <c r="F17" s="274"/>
      <c r="G17" s="274"/>
      <c r="H17" s="274"/>
      <c r="I17" s="274"/>
      <c r="J17" s="274"/>
    </row>
    <row r="18" spans="1:10" ht="12" customHeight="1">
      <c r="B18" s="515" t="s">
        <v>237</v>
      </c>
      <c r="C18" s="515"/>
      <c r="D18" s="515"/>
      <c r="E18" s="515"/>
      <c r="F18" s="515"/>
      <c r="G18" s="515"/>
      <c r="H18" s="515"/>
      <c r="I18" s="515"/>
      <c r="J18" s="276"/>
    </row>
    <row r="19" spans="1:10" ht="15.75" customHeight="1">
      <c r="A19" s="277">
        <v>2013</v>
      </c>
      <c r="B19" s="278">
        <v>540719806</v>
      </c>
      <c r="C19" s="278">
        <v>139903309</v>
      </c>
      <c r="D19" s="278">
        <v>83140917</v>
      </c>
      <c r="E19" s="278">
        <v>1141182793</v>
      </c>
      <c r="F19" s="278">
        <v>1622847409</v>
      </c>
      <c r="G19" s="278">
        <v>3527794234</v>
      </c>
      <c r="H19" s="278">
        <v>785970561</v>
      </c>
      <c r="I19" s="278">
        <v>2741823673</v>
      </c>
      <c r="J19" s="279">
        <v>4924424874.6599998</v>
      </c>
    </row>
    <row r="20" spans="1:10" ht="15.75" customHeight="1">
      <c r="A20" s="277">
        <v>2014</v>
      </c>
      <c r="B20" s="278">
        <v>540414632</v>
      </c>
      <c r="C20" s="278">
        <v>140409578</v>
      </c>
      <c r="D20" s="278">
        <v>84224796</v>
      </c>
      <c r="E20" s="278">
        <v>1164508839</v>
      </c>
      <c r="F20" s="278">
        <v>1733649977</v>
      </c>
      <c r="G20" s="278">
        <v>3663207822</v>
      </c>
      <c r="H20" s="278">
        <v>785603952</v>
      </c>
      <c r="I20" s="278">
        <v>2877603870</v>
      </c>
      <c r="J20" s="280">
        <v>5585500406.2700005</v>
      </c>
    </row>
    <row r="21" spans="1:10" ht="15.75" customHeight="1">
      <c r="A21" s="277">
        <v>2015</v>
      </c>
      <c r="B21" s="278">
        <v>528152390</v>
      </c>
      <c r="C21" s="278">
        <v>146541305</v>
      </c>
      <c r="D21" s="278">
        <v>77743905</v>
      </c>
      <c r="E21" s="278">
        <v>1077621738</v>
      </c>
      <c r="F21" s="278">
        <v>1679974270</v>
      </c>
      <c r="G21" s="278">
        <v>3510033608</v>
      </c>
      <c r="H21" s="278">
        <v>785641873</v>
      </c>
      <c r="I21" s="278">
        <v>2724391735</v>
      </c>
      <c r="J21" s="280">
        <v>2854205252.46</v>
      </c>
    </row>
    <row r="22" spans="1:10" ht="15.75" customHeight="1">
      <c r="A22" s="277">
        <v>2016</v>
      </c>
      <c r="B22" s="278">
        <v>516127093</v>
      </c>
      <c r="C22" s="278">
        <v>143490693</v>
      </c>
      <c r="D22" s="278">
        <v>72054013</v>
      </c>
      <c r="E22" s="278">
        <v>1057648399</v>
      </c>
      <c r="F22" s="278">
        <v>1661463267</v>
      </c>
      <c r="G22" s="278">
        <v>3450783465</v>
      </c>
      <c r="H22" s="278">
        <v>788590160</v>
      </c>
      <c r="I22" s="278">
        <v>2662193305</v>
      </c>
      <c r="J22" s="280">
        <v>2503813277.4299998</v>
      </c>
    </row>
    <row r="23" spans="1:10" ht="15.75" customHeight="1" thickBot="1">
      <c r="A23" s="281">
        <v>2017</v>
      </c>
      <c r="B23" s="282">
        <v>497142771</v>
      </c>
      <c r="C23" s="282">
        <v>139222070</v>
      </c>
      <c r="D23" s="282">
        <v>69860580</v>
      </c>
      <c r="E23" s="282">
        <v>1049078722</v>
      </c>
      <c r="F23" s="282">
        <v>1614967452</v>
      </c>
      <c r="G23" s="282">
        <v>3370271595</v>
      </c>
      <c r="H23" s="282">
        <v>785339325</v>
      </c>
      <c r="I23" s="282">
        <v>2584932270</v>
      </c>
      <c r="J23" s="283">
        <v>2549512875.2800002</v>
      </c>
    </row>
    <row r="24" spans="1:10" ht="4.5" customHeight="1" thickTop="1">
      <c r="A24" s="277"/>
      <c r="B24" s="286"/>
      <c r="C24" s="286"/>
      <c r="D24" s="286"/>
      <c r="E24" s="286"/>
      <c r="F24" s="286"/>
      <c r="G24" s="286"/>
      <c r="H24" s="286"/>
      <c r="I24" s="286"/>
      <c r="J24" s="287"/>
    </row>
    <row r="25" spans="1:10" ht="15" customHeight="1">
      <c r="A25" s="288" t="s">
        <v>242</v>
      </c>
      <c r="B25" s="289"/>
      <c r="C25" s="289"/>
      <c r="D25" s="290"/>
      <c r="E25" s="290"/>
      <c r="F25" s="290"/>
      <c r="G25" s="290"/>
      <c r="H25" s="290"/>
      <c r="I25" s="290"/>
      <c r="J25" s="290"/>
    </row>
    <row r="26" spans="1:10" ht="15" customHeight="1">
      <c r="A26" s="288" t="s">
        <v>243</v>
      </c>
      <c r="B26" s="289"/>
      <c r="C26" s="289"/>
      <c r="D26" s="289"/>
      <c r="E26" s="289"/>
      <c r="F26" s="289"/>
      <c r="G26" s="291"/>
      <c r="H26" s="289"/>
      <c r="I26" s="289"/>
      <c r="J26" s="291"/>
    </row>
    <row r="27" spans="1:10" ht="15" customHeight="1">
      <c r="A27" s="288" t="s">
        <v>244</v>
      </c>
      <c r="B27" s="289"/>
      <c r="C27" s="289"/>
      <c r="D27" s="289"/>
      <c r="E27" s="289"/>
      <c r="F27" s="289"/>
      <c r="G27" s="291"/>
      <c r="H27" s="289"/>
      <c r="I27" s="289"/>
      <c r="J27" s="291"/>
    </row>
    <row r="28" spans="1:10" ht="13.5">
      <c r="A28" s="288"/>
      <c r="B28" s="289"/>
      <c r="C28" s="289"/>
      <c r="D28" s="289"/>
      <c r="E28" s="289"/>
      <c r="F28" s="289"/>
      <c r="G28" s="291"/>
      <c r="H28" s="289"/>
      <c r="I28" s="289"/>
      <c r="J28" s="291"/>
    </row>
  </sheetData>
  <mergeCells count="6">
    <mergeCell ref="B18:I18"/>
    <mergeCell ref="A1:I1"/>
    <mergeCell ref="A3:I3"/>
    <mergeCell ref="B6:I6"/>
    <mergeCell ref="A14:I14"/>
    <mergeCell ref="B16:I16"/>
  </mergeCells>
  <pageMargins left="0.5" right="0.5" top="0.4" bottom="0.4" header="0.4" footer="0.3"/>
  <pageSetup scale="78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CI139"/>
  <sheetViews>
    <sheetView defaultGridColor="0" colorId="22" zoomScale="70" zoomScaleNormal="70" workbookViewId="0">
      <pane ySplit="7" topLeftCell="A99" activePane="bottomLeft" state="frozen"/>
      <selection activeCell="N23" sqref="N23"/>
      <selection pane="bottomLeft" activeCell="C101" sqref="C101"/>
    </sheetView>
  </sheetViews>
  <sheetFormatPr defaultColWidth="16.28515625" defaultRowHeight="15"/>
  <cols>
    <col min="1" max="1" width="14.5703125" style="295" customWidth="1"/>
    <col min="2" max="2" width="16.140625" style="295" customWidth="1"/>
    <col min="3" max="3" width="18" style="295" customWidth="1"/>
    <col min="4" max="4" width="16.85546875" style="295" customWidth="1"/>
    <col min="5" max="5" width="16.5703125" style="295" customWidth="1"/>
    <col min="6" max="6" width="17.7109375" style="295" customWidth="1"/>
    <col min="7" max="7" width="16.85546875" style="295" customWidth="1"/>
    <col min="8" max="8" width="18.42578125" style="295" customWidth="1"/>
    <col min="9" max="9" width="18" style="296" bestFit="1" customWidth="1"/>
    <col min="10" max="16384" width="16.28515625" style="295"/>
  </cols>
  <sheetData>
    <row r="1" spans="1:17" ht="9" hidden="1" customHeight="1"/>
    <row r="2" spans="1:17" s="297" customFormat="1" ht="26.25" customHeight="1">
      <c r="A2" s="521" t="s">
        <v>265</v>
      </c>
      <c r="B2" s="522"/>
      <c r="C2" s="522"/>
      <c r="D2" s="522"/>
      <c r="E2" s="522"/>
      <c r="F2" s="522"/>
      <c r="G2" s="522"/>
      <c r="H2" s="522"/>
      <c r="I2" s="522"/>
    </row>
    <row r="3" spans="1:17" s="297" customFormat="1" ht="30.75" customHeight="1">
      <c r="A3" s="521" t="s">
        <v>264</v>
      </c>
      <c r="B3" s="522"/>
      <c r="C3" s="522"/>
      <c r="D3" s="522"/>
      <c r="E3" s="522"/>
      <c r="F3" s="522"/>
      <c r="G3" s="522"/>
      <c r="H3" s="522"/>
      <c r="I3" s="522"/>
    </row>
    <row r="4" spans="1:17" ht="6.75" customHeight="1">
      <c r="A4" s="298"/>
      <c r="B4" s="299"/>
      <c r="C4" s="299"/>
      <c r="D4" s="299"/>
      <c r="E4" s="299"/>
      <c r="F4" s="299"/>
      <c r="G4" s="299"/>
      <c r="H4" s="299"/>
    </row>
    <row r="5" spans="1:17" ht="17.25" customHeight="1">
      <c r="A5" s="517" t="s">
        <v>245</v>
      </c>
      <c r="B5" s="523" t="s">
        <v>246</v>
      </c>
      <c r="C5" s="525" t="s">
        <v>247</v>
      </c>
      <c r="D5" s="525" t="s">
        <v>248</v>
      </c>
      <c r="E5" s="526" t="s">
        <v>249</v>
      </c>
      <c r="F5" s="528" t="s">
        <v>250</v>
      </c>
      <c r="G5" s="528" t="s">
        <v>251</v>
      </c>
      <c r="H5" s="517" t="s">
        <v>252</v>
      </c>
      <c r="I5" s="519" t="s">
        <v>253</v>
      </c>
    </row>
    <row r="6" spans="1:17" ht="16.5" customHeight="1">
      <c r="A6" s="517"/>
      <c r="B6" s="524"/>
      <c r="C6" s="525"/>
      <c r="D6" s="525"/>
      <c r="E6" s="527"/>
      <c r="F6" s="529"/>
      <c r="G6" s="529"/>
      <c r="H6" s="518"/>
      <c r="I6" s="519"/>
    </row>
    <row r="7" spans="1:17" s="301" customFormat="1" ht="18.75" customHeight="1">
      <c r="A7" s="517"/>
      <c r="B7" s="524"/>
      <c r="C7" s="525"/>
      <c r="D7" s="525"/>
      <c r="E7" s="527"/>
      <c r="F7" s="529"/>
      <c r="G7" s="529"/>
      <c r="H7" s="518"/>
      <c r="I7" s="300" t="s">
        <v>254</v>
      </c>
      <c r="M7" s="302"/>
    </row>
    <row r="8" spans="1:17" ht="9.75" customHeight="1">
      <c r="A8" s="303"/>
      <c r="B8" s="304"/>
      <c r="C8" s="304"/>
      <c r="D8" s="304"/>
      <c r="E8" s="304"/>
      <c r="F8" s="304"/>
      <c r="G8" s="304"/>
      <c r="H8" s="304"/>
      <c r="I8" s="305"/>
      <c r="M8" s="306"/>
    </row>
    <row r="9" spans="1:17" ht="17.25" customHeight="1">
      <c r="A9" s="307"/>
      <c r="B9" s="520" t="s">
        <v>255</v>
      </c>
      <c r="C9" s="520"/>
      <c r="D9" s="520"/>
      <c r="E9" s="520"/>
      <c r="F9" s="520"/>
      <c r="G9" s="520"/>
      <c r="H9" s="520"/>
      <c r="I9" s="308" t="s">
        <v>65</v>
      </c>
    </row>
    <row r="10" spans="1:17" ht="6.75" customHeight="1">
      <c r="A10" s="307"/>
      <c r="B10" s="309"/>
      <c r="C10" s="309"/>
      <c r="D10" s="309"/>
      <c r="E10" s="309"/>
      <c r="F10" s="309"/>
      <c r="G10" s="309"/>
      <c r="H10" s="309"/>
      <c r="I10" s="310"/>
    </row>
    <row r="11" spans="1:17" ht="18" hidden="1" customHeight="1">
      <c r="A11" s="311">
        <v>2002</v>
      </c>
      <c r="B11" s="312" t="s">
        <v>256</v>
      </c>
      <c r="C11" s="312" t="s">
        <v>257</v>
      </c>
      <c r="D11" s="312" t="s">
        <v>258</v>
      </c>
      <c r="E11" s="312" t="s">
        <v>259</v>
      </c>
      <c r="F11" s="312" t="s">
        <v>260</v>
      </c>
      <c r="G11" s="312" t="s">
        <v>261</v>
      </c>
      <c r="H11" s="312">
        <v>761224</v>
      </c>
      <c r="I11" s="313">
        <v>1.8076081088315963</v>
      </c>
    </row>
    <row r="12" spans="1:17" ht="18" hidden="1" customHeight="1">
      <c r="A12" s="314">
        <v>2005</v>
      </c>
      <c r="B12" s="315">
        <v>272716</v>
      </c>
      <c r="C12" s="315">
        <v>246527.41099999999</v>
      </c>
      <c r="D12" s="315">
        <v>102370.47500000001</v>
      </c>
      <c r="E12" s="315">
        <v>113838.11599999999</v>
      </c>
      <c r="F12" s="315">
        <v>735452.47400000005</v>
      </c>
      <c r="G12" s="315">
        <v>17357.395</v>
      </c>
      <c r="H12" s="315">
        <v>752821.52</v>
      </c>
      <c r="I12" s="313">
        <v>-0.2</v>
      </c>
      <c r="K12" s="316"/>
      <c r="L12" s="316"/>
      <c r="M12" s="316"/>
      <c r="N12" s="316"/>
      <c r="O12" s="316"/>
      <c r="P12" s="316"/>
      <c r="Q12" s="316"/>
    </row>
    <row r="13" spans="1:17" ht="18" hidden="1" customHeight="1">
      <c r="A13" s="314">
        <v>2006</v>
      </c>
      <c r="B13" s="315">
        <v>269328</v>
      </c>
      <c r="C13" s="315">
        <v>251145</v>
      </c>
      <c r="D13" s="315">
        <v>103853</v>
      </c>
      <c r="E13" s="315">
        <v>120117</v>
      </c>
      <c r="F13" s="315">
        <v>744442</v>
      </c>
      <c r="G13" s="315">
        <v>17130</v>
      </c>
      <c r="H13" s="315">
        <v>761658</v>
      </c>
      <c r="I13" s="313">
        <v>1.2</v>
      </c>
      <c r="K13" s="316"/>
      <c r="L13" s="316"/>
      <c r="M13" s="316"/>
      <c r="N13" s="316"/>
      <c r="O13" s="316"/>
      <c r="P13" s="316"/>
      <c r="Q13" s="316"/>
    </row>
    <row r="14" spans="1:17" ht="18" hidden="1" customHeight="1">
      <c r="A14" s="314">
        <v>2007</v>
      </c>
      <c r="B14" s="317">
        <v>257660</v>
      </c>
      <c r="C14" s="312">
        <v>258597.842</v>
      </c>
      <c r="D14" s="312">
        <v>105458.815</v>
      </c>
      <c r="E14" s="312">
        <v>122718.103</v>
      </c>
      <c r="F14" s="312">
        <v>744435.34299999999</v>
      </c>
      <c r="G14" s="312">
        <v>16225.102999999999</v>
      </c>
      <c r="H14" s="295">
        <v>760687.24</v>
      </c>
      <c r="I14" s="313">
        <f>((H14-H13)/H13)*100</f>
        <v>-0.12745352901170989</v>
      </c>
      <c r="K14" s="316"/>
      <c r="L14" s="316"/>
      <c r="M14" s="316"/>
      <c r="N14" s="316"/>
      <c r="O14" s="316"/>
      <c r="P14" s="316"/>
      <c r="Q14" s="316"/>
    </row>
    <row r="15" spans="1:17" ht="18" hidden="1" customHeight="1">
      <c r="A15" s="314">
        <v>2008</v>
      </c>
      <c r="B15" s="318">
        <v>247617.682</v>
      </c>
      <c r="C15" s="318">
        <v>271719.90299999999</v>
      </c>
      <c r="D15" s="318">
        <v>109846.94</v>
      </c>
      <c r="E15" s="318">
        <v>123348.924</v>
      </c>
      <c r="F15" s="318">
        <v>752533.44900000002</v>
      </c>
      <c r="G15" s="318">
        <v>17600.392</v>
      </c>
      <c r="H15" s="319">
        <f>SUM(F15:G15)</f>
        <v>770133.84100000001</v>
      </c>
      <c r="I15" s="313">
        <v>1.2451080420383955</v>
      </c>
    </row>
    <row r="16" spans="1:17" ht="18" hidden="1" customHeight="1">
      <c r="A16" s="314">
        <v>2009</v>
      </c>
      <c r="B16" s="318">
        <v>242146.80799999999</v>
      </c>
      <c r="C16" s="318">
        <v>278651.79499999998</v>
      </c>
      <c r="D16" s="318">
        <v>112724.171</v>
      </c>
      <c r="E16" s="318">
        <v>118650.49400000001</v>
      </c>
      <c r="F16" s="318">
        <v>752173.26800000004</v>
      </c>
      <c r="G16" s="318">
        <v>17849.936000000002</v>
      </c>
      <c r="H16" s="319">
        <f t="shared" ref="H16:H18" si="0">SUM(F16:G16)</f>
        <v>770023.20400000003</v>
      </c>
      <c r="I16" s="313">
        <f t="shared" ref="I16:I19" si="1">((H16-H15)/H15)*100</f>
        <v>-1.4365944477433747E-2</v>
      </c>
    </row>
    <row r="17" spans="1:17" ht="18" hidden="1" customHeight="1">
      <c r="A17" s="314">
        <v>2010</v>
      </c>
      <c r="B17" s="318" t="e">
        <f>#REF!</f>
        <v>#REF!</v>
      </c>
      <c r="C17" s="318" t="e">
        <f>#REF!</f>
        <v>#REF!</v>
      </c>
      <c r="D17" s="318" t="e">
        <f>#REF!</f>
        <v>#REF!</v>
      </c>
      <c r="E17" s="318" t="e">
        <f>#REF!</f>
        <v>#REF!</v>
      </c>
      <c r="F17" s="318" t="e">
        <f>#REF!</f>
        <v>#REF!</v>
      </c>
      <c r="G17" s="318" t="e">
        <f>#REF!</f>
        <v>#REF!</v>
      </c>
      <c r="H17" s="319" t="e">
        <f t="shared" si="0"/>
        <v>#REF!</v>
      </c>
      <c r="I17" s="313" t="e">
        <f t="shared" si="1"/>
        <v>#REF!</v>
      </c>
    </row>
    <row r="18" spans="1:17" ht="18" hidden="1" customHeight="1">
      <c r="A18" s="314">
        <v>2011</v>
      </c>
      <c r="B18" s="318" t="e">
        <f>#REF!</f>
        <v>#REF!</v>
      </c>
      <c r="C18" s="318" t="e">
        <f>#REF!</f>
        <v>#REF!</v>
      </c>
      <c r="D18" s="318" t="e">
        <f>#REF!</f>
        <v>#REF!</v>
      </c>
      <c r="E18" s="318" t="e">
        <f>#REF!</f>
        <v>#REF!</v>
      </c>
      <c r="F18" s="318" t="e">
        <f>#REF!</f>
        <v>#REF!</v>
      </c>
      <c r="G18" s="318" t="e">
        <f>#REF!</f>
        <v>#REF!</v>
      </c>
      <c r="H18" s="319" t="e">
        <f t="shared" si="0"/>
        <v>#REF!</v>
      </c>
      <c r="I18" s="313" t="e">
        <f t="shared" si="1"/>
        <v>#REF!</v>
      </c>
    </row>
    <row r="19" spans="1:17" ht="18" hidden="1" customHeight="1">
      <c r="A19" s="320">
        <v>2012</v>
      </c>
      <c r="B19" s="318">
        <v>213481191</v>
      </c>
      <c r="C19" s="318">
        <v>287608112</v>
      </c>
      <c r="D19" s="318">
        <v>102561931</v>
      </c>
      <c r="E19" s="318">
        <v>108170938</v>
      </c>
      <c r="F19" s="318">
        <v>711822172</v>
      </c>
      <c r="G19" s="318">
        <v>19613938</v>
      </c>
      <c r="H19" s="319">
        <f>SUM(F19:G19)</f>
        <v>731436110</v>
      </c>
      <c r="I19" s="313" t="e">
        <f t="shared" si="1"/>
        <v>#REF!</v>
      </c>
      <c r="K19" s="318"/>
    </row>
    <row r="20" spans="1:17" ht="17.25" customHeight="1">
      <c r="A20" s="320">
        <v>2013</v>
      </c>
      <c r="B20" s="318">
        <v>211349158</v>
      </c>
      <c r="C20" s="318">
        <v>287672245</v>
      </c>
      <c r="D20" s="318">
        <v>98758984</v>
      </c>
      <c r="E20" s="318">
        <v>102719620</v>
      </c>
      <c r="F20" s="318">
        <v>700500007</v>
      </c>
      <c r="G20" s="318">
        <v>20884485</v>
      </c>
      <c r="H20" s="319">
        <v>721384492</v>
      </c>
      <c r="I20" s="313">
        <v>-1.3742304847377578</v>
      </c>
      <c r="P20" s="316"/>
      <c r="Q20" s="316"/>
    </row>
    <row r="21" spans="1:17" ht="18" customHeight="1">
      <c r="A21" s="320">
        <v>2014</v>
      </c>
      <c r="B21" s="318">
        <v>208239289</v>
      </c>
      <c r="C21" s="318">
        <v>271295101</v>
      </c>
      <c r="D21" s="318">
        <v>101459877</v>
      </c>
      <c r="E21" s="318">
        <v>93679244</v>
      </c>
      <c r="F21" s="318">
        <v>674673511</v>
      </c>
      <c r="G21" s="318">
        <v>20854163</v>
      </c>
      <c r="H21" s="319">
        <v>695527674</v>
      </c>
      <c r="I21" s="313">
        <v>-3.5843323895573849</v>
      </c>
    </row>
    <row r="22" spans="1:17" ht="18" customHeight="1">
      <c r="A22" s="320">
        <v>2015</v>
      </c>
      <c r="B22" s="318">
        <v>209672149</v>
      </c>
      <c r="C22" s="318">
        <v>235388543</v>
      </c>
      <c r="D22" s="318">
        <v>113655181</v>
      </c>
      <c r="E22" s="318">
        <v>84322733</v>
      </c>
      <c r="F22" s="318">
        <v>643038606</v>
      </c>
      <c r="G22" s="318">
        <v>19690770</v>
      </c>
      <c r="H22" s="319">
        <v>662729376</v>
      </c>
      <c r="I22" s="313">
        <v>-4.715599281819518</v>
      </c>
    </row>
    <row r="23" spans="1:17" ht="18" customHeight="1">
      <c r="A23" s="320">
        <v>2016</v>
      </c>
      <c r="B23" s="318">
        <v>214451279</v>
      </c>
      <c r="C23" s="318">
        <v>226188129</v>
      </c>
      <c r="D23" s="318">
        <v>103848971</v>
      </c>
      <c r="E23" s="318">
        <v>78409535</v>
      </c>
      <c r="F23" s="318">
        <v>622897914</v>
      </c>
      <c r="G23" s="318">
        <v>19769476</v>
      </c>
      <c r="H23" s="319">
        <v>642667390</v>
      </c>
      <c r="I23" s="313">
        <v>-3.0271762089507859</v>
      </c>
    </row>
    <row r="24" spans="1:17" ht="18" customHeight="1">
      <c r="A24" s="320">
        <v>2017</v>
      </c>
      <c r="B24" s="318">
        <v>216884735</v>
      </c>
      <c r="C24" s="318">
        <v>219221254</v>
      </c>
      <c r="D24" s="318">
        <v>93261658</v>
      </c>
      <c r="E24" s="318">
        <v>72140796</v>
      </c>
      <c r="F24" s="318">
        <v>601508443</v>
      </c>
      <c r="G24" s="318">
        <v>20272714</v>
      </c>
      <c r="H24" s="319">
        <v>621781157</v>
      </c>
      <c r="I24" s="313">
        <v>-3.2499288628912693</v>
      </c>
    </row>
    <row r="25" spans="1:17" ht="18" customHeight="1">
      <c r="A25" s="314"/>
      <c r="B25" s="318"/>
      <c r="C25" s="318"/>
      <c r="D25" s="318"/>
      <c r="E25" s="318"/>
      <c r="F25" s="318"/>
      <c r="G25" s="318"/>
      <c r="H25" s="319"/>
      <c r="I25" s="313"/>
    </row>
    <row r="26" spans="1:17" ht="18" hidden="1" customHeight="1">
      <c r="A26" s="321" t="s">
        <v>66</v>
      </c>
      <c r="B26" s="318">
        <v>19233.217000000001</v>
      </c>
      <c r="C26" s="318">
        <v>24206.602999999999</v>
      </c>
      <c r="D26" s="318">
        <v>9679.223</v>
      </c>
      <c r="E26" s="318">
        <v>10228.99</v>
      </c>
      <c r="F26" s="318">
        <v>63348.033000000003</v>
      </c>
      <c r="G26" s="318">
        <v>1491.5640000000001</v>
      </c>
      <c r="H26" s="318">
        <v>64840.81</v>
      </c>
      <c r="I26" s="322" t="e">
        <v>#REF!</v>
      </c>
    </row>
    <row r="27" spans="1:17" ht="18" hidden="1" customHeight="1">
      <c r="A27" s="321" t="s">
        <v>67</v>
      </c>
      <c r="B27" s="318">
        <v>17356.969000000001</v>
      </c>
      <c r="C27" s="318">
        <v>21959.794999999998</v>
      </c>
      <c r="D27" s="318">
        <v>8918.2139999999999</v>
      </c>
      <c r="E27" s="318">
        <v>9749.6</v>
      </c>
      <c r="F27" s="318">
        <v>57984.578000000001</v>
      </c>
      <c r="G27" s="318">
        <v>1470.58</v>
      </c>
      <c r="H27" s="318">
        <v>59456.335999999996</v>
      </c>
      <c r="I27" s="322" t="e">
        <v>#REF!</v>
      </c>
    </row>
    <row r="28" spans="1:17" ht="18" hidden="1" customHeight="1">
      <c r="A28" s="321" t="s">
        <v>68</v>
      </c>
      <c r="B28" s="318">
        <v>19116.906999999999</v>
      </c>
      <c r="C28" s="318">
        <v>24654.312999999998</v>
      </c>
      <c r="D28" s="318">
        <v>10031.034</v>
      </c>
      <c r="E28" s="318">
        <v>10805.934999999999</v>
      </c>
      <c r="F28" s="318">
        <v>64608.188999999998</v>
      </c>
      <c r="G28" s="318">
        <v>1652.5730000000001</v>
      </c>
      <c r="H28" s="318">
        <v>66262.281000000003</v>
      </c>
      <c r="I28" s="322" t="e">
        <v>#REF!</v>
      </c>
    </row>
    <row r="29" spans="1:17" ht="18" hidden="1" customHeight="1">
      <c r="A29" s="321" t="s">
        <v>69</v>
      </c>
      <c r="B29" s="318">
        <v>18795.001</v>
      </c>
      <c r="C29" s="318">
        <v>24147.414000000001</v>
      </c>
      <c r="D29" s="318">
        <v>9668.7980000000007</v>
      </c>
      <c r="E29" s="318">
        <v>10296.008</v>
      </c>
      <c r="F29" s="318">
        <v>62907.220999999998</v>
      </c>
      <c r="G29" s="318">
        <v>1580.588</v>
      </c>
      <c r="H29" s="318">
        <v>64489.265000000007</v>
      </c>
      <c r="I29" s="322" t="e">
        <v>#REF!</v>
      </c>
    </row>
    <row r="30" spans="1:17" ht="18" hidden="1" customHeight="1">
      <c r="A30" s="321" t="s">
        <v>70</v>
      </c>
      <c r="B30" s="318">
        <v>18755.177</v>
      </c>
      <c r="C30" s="318">
        <v>23940.971000000001</v>
      </c>
      <c r="D30" s="318">
        <v>9724.0949999999993</v>
      </c>
      <c r="E30" s="318">
        <v>10294.536</v>
      </c>
      <c r="F30" s="318">
        <v>62714.779000000002</v>
      </c>
      <c r="G30" s="318">
        <v>1560.5129999999999</v>
      </c>
      <c r="H30" s="318">
        <v>64276.866999999998</v>
      </c>
      <c r="I30" s="322" t="e">
        <v>#REF!</v>
      </c>
    </row>
    <row r="31" spans="1:17" ht="18" hidden="1" customHeight="1">
      <c r="A31" s="321" t="s">
        <v>71</v>
      </c>
      <c r="B31" s="318">
        <v>18324.833999999999</v>
      </c>
      <c r="C31" s="318">
        <v>23388.19</v>
      </c>
      <c r="D31" s="318">
        <v>8296.2900000000009</v>
      </c>
      <c r="E31" s="318">
        <v>8659.6919999999991</v>
      </c>
      <c r="F31" s="318">
        <v>58669.006000000001</v>
      </c>
      <c r="G31" s="318">
        <v>1469.607</v>
      </c>
      <c r="H31" s="318">
        <v>60140.515999999996</v>
      </c>
      <c r="I31" s="322" t="e">
        <v>#REF!</v>
      </c>
    </row>
    <row r="32" spans="1:17" ht="18" hidden="1" customHeight="1">
      <c r="A32" s="321" t="s">
        <v>72</v>
      </c>
      <c r="B32" s="318">
        <v>18676.098999999998</v>
      </c>
      <c r="C32" s="318">
        <v>23354.973999999998</v>
      </c>
      <c r="D32" s="318">
        <v>7888.7030000000004</v>
      </c>
      <c r="E32" s="318">
        <v>7855.7</v>
      </c>
      <c r="F32" s="318">
        <v>57775.476000000002</v>
      </c>
      <c r="G32" s="318">
        <v>1403.991</v>
      </c>
      <c r="H32" s="318">
        <v>59181.190999999999</v>
      </c>
      <c r="I32" s="322" t="e">
        <v>#REF!</v>
      </c>
    </row>
    <row r="33" spans="1:9" ht="18" hidden="1" customHeight="1">
      <c r="A33" s="321" t="s">
        <v>73</v>
      </c>
      <c r="B33" s="318">
        <v>19050.492999999999</v>
      </c>
      <c r="C33" s="318">
        <v>23988.161</v>
      </c>
      <c r="D33" s="318">
        <v>8738.8289999999997</v>
      </c>
      <c r="E33" s="318">
        <v>8731.0190000000002</v>
      </c>
      <c r="F33" s="318">
        <v>60508.502</v>
      </c>
      <c r="G33" s="318">
        <v>1477.8309999999999</v>
      </c>
      <c r="H33" s="318">
        <v>61988.29</v>
      </c>
      <c r="I33" s="322" t="e">
        <v>#REF!</v>
      </c>
    </row>
    <row r="34" spans="1:9" ht="18" hidden="1" customHeight="1">
      <c r="A34" s="321" t="s">
        <v>74</v>
      </c>
      <c r="B34" s="318">
        <v>18382.7</v>
      </c>
      <c r="C34" s="318">
        <v>23259.75</v>
      </c>
      <c r="D34" s="318">
        <v>9764.6059999999998</v>
      </c>
      <c r="E34" s="318">
        <v>10057.212</v>
      </c>
      <c r="F34" s="318">
        <v>61464.267999999996</v>
      </c>
      <c r="G34" s="318">
        <v>1476.3869999999999</v>
      </c>
      <c r="H34" s="318">
        <v>62942.572</v>
      </c>
      <c r="I34" s="322" t="e">
        <v>#REF!</v>
      </c>
    </row>
    <row r="35" spans="1:9" ht="18" hidden="1" customHeight="1">
      <c r="A35" s="321" t="s">
        <v>75</v>
      </c>
      <c r="B35" s="318">
        <v>18943.713</v>
      </c>
      <c r="C35" s="318">
        <v>24492.148000000001</v>
      </c>
      <c r="D35" s="318">
        <v>10008.688</v>
      </c>
      <c r="E35" s="318">
        <v>10713.999</v>
      </c>
      <c r="F35" s="318">
        <v>64158.548000000003</v>
      </c>
      <c r="G35" s="318">
        <v>1512.325</v>
      </c>
      <c r="H35" s="318">
        <v>65672.906000000003</v>
      </c>
      <c r="I35" s="322" t="e">
        <v>#REF!</v>
      </c>
    </row>
    <row r="36" spans="1:9" ht="18" hidden="1" customHeight="1">
      <c r="A36" s="323" t="s">
        <v>76</v>
      </c>
      <c r="B36" s="318">
        <v>18915.431</v>
      </c>
      <c r="C36" s="318">
        <v>24133.918000000001</v>
      </c>
      <c r="D36" s="318">
        <v>9337.9830000000002</v>
      </c>
      <c r="E36" s="318">
        <v>9904.76</v>
      </c>
      <c r="F36" s="318">
        <v>62292.091999999997</v>
      </c>
      <c r="G36" s="318">
        <v>1716.38</v>
      </c>
      <c r="H36" s="318">
        <v>64010.181000000004</v>
      </c>
      <c r="I36" s="322" t="e">
        <v>#REF!</v>
      </c>
    </row>
    <row r="37" spans="1:9" ht="18" hidden="1" customHeight="1">
      <c r="A37" s="323" t="s">
        <v>77</v>
      </c>
      <c r="B37" s="318">
        <v>19634.721000000001</v>
      </c>
      <c r="C37" s="318">
        <v>24891.476999999999</v>
      </c>
      <c r="D37" s="318">
        <v>8835.8649999999998</v>
      </c>
      <c r="E37" s="318">
        <v>9376.0889999999999</v>
      </c>
      <c r="F37" s="318">
        <v>62738.152000000002</v>
      </c>
      <c r="G37" s="318">
        <v>1755.5050000000001</v>
      </c>
      <c r="H37" s="318">
        <v>64495.262000000002</v>
      </c>
      <c r="I37" s="322" t="e">
        <v>#REF!</v>
      </c>
    </row>
    <row r="38" spans="1:9" ht="18" hidden="1" customHeight="1">
      <c r="A38" s="324">
        <v>2011</v>
      </c>
      <c r="B38" s="318"/>
      <c r="C38" s="318"/>
      <c r="D38" s="318"/>
      <c r="E38" s="318"/>
      <c r="F38" s="325"/>
      <c r="G38" s="318"/>
      <c r="H38" s="318"/>
      <c r="I38" s="322"/>
    </row>
    <row r="39" spans="1:9" ht="18" hidden="1" customHeight="1">
      <c r="A39" s="321" t="s">
        <v>66</v>
      </c>
      <c r="B39" s="318" t="e">
        <v>#REF!</v>
      </c>
      <c r="C39" s="318" t="e">
        <v>#REF!</v>
      </c>
      <c r="D39" s="318" t="e">
        <v>#REF!</v>
      </c>
      <c r="E39" s="318" t="e">
        <v>#REF!</v>
      </c>
      <c r="F39" s="318" t="e">
        <v>#REF!</v>
      </c>
      <c r="G39" s="318" t="e">
        <v>#REF!</v>
      </c>
      <c r="H39" s="319" t="e">
        <v>#REF!</v>
      </c>
      <c r="I39" s="322" t="e">
        <v>#REF!</v>
      </c>
    </row>
    <row r="40" spans="1:9" ht="18" hidden="1" customHeight="1">
      <c r="A40" s="321" t="s">
        <v>67</v>
      </c>
      <c r="B40" s="318" t="e">
        <v>#REF!</v>
      </c>
      <c r="C40" s="318" t="e">
        <v>#REF!</v>
      </c>
      <c r="D40" s="318" t="e">
        <v>#REF!</v>
      </c>
      <c r="E40" s="318" t="e">
        <v>#REF!</v>
      </c>
      <c r="F40" s="318" t="e">
        <v>#REF!</v>
      </c>
      <c r="G40" s="318" t="e">
        <v>#REF!</v>
      </c>
      <c r="H40" s="319" t="e">
        <v>#REF!</v>
      </c>
      <c r="I40" s="322" t="e">
        <v>#REF!</v>
      </c>
    </row>
    <row r="41" spans="1:9" ht="18" hidden="1" customHeight="1">
      <c r="A41" s="321" t="s">
        <v>68</v>
      </c>
      <c r="B41" s="318" t="e">
        <v>#REF!</v>
      </c>
      <c r="C41" s="318" t="e">
        <v>#REF!</v>
      </c>
      <c r="D41" s="318" t="e">
        <v>#REF!</v>
      </c>
      <c r="E41" s="318" t="e">
        <v>#REF!</v>
      </c>
      <c r="F41" s="318" t="e">
        <v>#REF!</v>
      </c>
      <c r="G41" s="318" t="e">
        <v>#REF!</v>
      </c>
      <c r="H41" s="319" t="e">
        <v>#REF!</v>
      </c>
      <c r="I41" s="322" t="e">
        <v>#REF!</v>
      </c>
    </row>
    <row r="42" spans="1:9" ht="18" hidden="1" customHeight="1">
      <c r="A42" s="321" t="s">
        <v>69</v>
      </c>
      <c r="B42" s="318" t="e">
        <v>#REF!</v>
      </c>
      <c r="C42" s="318" t="e">
        <v>#REF!</v>
      </c>
      <c r="D42" s="318" t="e">
        <v>#REF!</v>
      </c>
      <c r="E42" s="318" t="e">
        <v>#REF!</v>
      </c>
      <c r="F42" s="318" t="e">
        <v>#REF!</v>
      </c>
      <c r="G42" s="318" t="e">
        <v>#REF!</v>
      </c>
      <c r="H42" s="319" t="e">
        <v>#REF!</v>
      </c>
      <c r="I42" s="322" t="e">
        <v>#REF!</v>
      </c>
    </row>
    <row r="43" spans="1:9" ht="18" hidden="1" customHeight="1">
      <c r="A43" s="321" t="s">
        <v>70</v>
      </c>
      <c r="B43" s="318" t="e">
        <v>#REF!</v>
      </c>
      <c r="C43" s="318" t="e">
        <v>#REF!</v>
      </c>
      <c r="D43" s="318" t="e">
        <v>#REF!</v>
      </c>
      <c r="E43" s="318" t="e">
        <v>#REF!</v>
      </c>
      <c r="F43" s="318" t="e">
        <v>#REF!</v>
      </c>
      <c r="G43" s="318" t="e">
        <v>#REF!</v>
      </c>
      <c r="H43" s="319" t="e">
        <v>#REF!</v>
      </c>
      <c r="I43" s="322" t="e">
        <v>#REF!</v>
      </c>
    </row>
    <row r="44" spans="1:9" ht="18" hidden="1" customHeight="1">
      <c r="A44" s="321" t="s">
        <v>71</v>
      </c>
      <c r="B44" s="318" t="e">
        <v>#REF!</v>
      </c>
      <c r="C44" s="318" t="e">
        <v>#REF!</v>
      </c>
      <c r="D44" s="318" t="e">
        <v>#REF!</v>
      </c>
      <c r="E44" s="318" t="e">
        <v>#REF!</v>
      </c>
      <c r="F44" s="318" t="e">
        <v>#REF!</v>
      </c>
      <c r="G44" s="318" t="e">
        <v>#REF!</v>
      </c>
      <c r="H44" s="319" t="e">
        <v>#REF!</v>
      </c>
      <c r="I44" s="322" t="e">
        <v>#REF!</v>
      </c>
    </row>
    <row r="45" spans="1:9" ht="18" hidden="1" customHeight="1">
      <c r="A45" s="321" t="s">
        <v>72</v>
      </c>
      <c r="B45" s="318" t="e">
        <v>#REF!</v>
      </c>
      <c r="C45" s="318" t="e">
        <v>#REF!</v>
      </c>
      <c r="D45" s="318" t="e">
        <v>#REF!</v>
      </c>
      <c r="E45" s="318" t="e">
        <v>#REF!</v>
      </c>
      <c r="F45" s="318" t="e">
        <v>#REF!</v>
      </c>
      <c r="G45" s="318" t="e">
        <v>#REF!</v>
      </c>
      <c r="H45" s="319" t="e">
        <v>#REF!</v>
      </c>
      <c r="I45" s="322" t="e">
        <v>#REF!</v>
      </c>
    </row>
    <row r="46" spans="1:9" ht="18" hidden="1" customHeight="1">
      <c r="A46" s="321" t="s">
        <v>73</v>
      </c>
      <c r="B46" s="318" t="e">
        <v>#REF!</v>
      </c>
      <c r="C46" s="318" t="e">
        <v>#REF!</v>
      </c>
      <c r="D46" s="318" t="e">
        <v>#REF!</v>
      </c>
      <c r="E46" s="318" t="e">
        <v>#REF!</v>
      </c>
      <c r="F46" s="318" t="e">
        <v>#REF!</v>
      </c>
      <c r="G46" s="318" t="e">
        <v>#REF!</v>
      </c>
      <c r="H46" s="319" t="e">
        <v>#REF!</v>
      </c>
      <c r="I46" s="322" t="e">
        <v>#REF!</v>
      </c>
    </row>
    <row r="47" spans="1:9" ht="18" hidden="1" customHeight="1">
      <c r="A47" s="321" t="s">
        <v>74</v>
      </c>
      <c r="B47" s="318" t="e">
        <v>#REF!</v>
      </c>
      <c r="C47" s="318" t="e">
        <v>#REF!</v>
      </c>
      <c r="D47" s="318" t="e">
        <v>#REF!</v>
      </c>
      <c r="E47" s="318" t="e">
        <v>#REF!</v>
      </c>
      <c r="F47" s="318" t="e">
        <v>#REF!</v>
      </c>
      <c r="G47" s="318" t="e">
        <v>#REF!</v>
      </c>
      <c r="H47" s="319" t="e">
        <v>#REF!</v>
      </c>
      <c r="I47" s="322" t="e">
        <v>#REF!</v>
      </c>
    </row>
    <row r="48" spans="1:9" ht="18" hidden="1" customHeight="1">
      <c r="A48" s="321" t="s">
        <v>75</v>
      </c>
      <c r="B48" s="318" t="e">
        <v>#REF!</v>
      </c>
      <c r="C48" s="318" t="e">
        <v>#REF!</v>
      </c>
      <c r="D48" s="318" t="e">
        <v>#REF!</v>
      </c>
      <c r="E48" s="318" t="e">
        <v>#REF!</v>
      </c>
      <c r="F48" s="318" t="e">
        <v>#REF!</v>
      </c>
      <c r="G48" s="318" t="e">
        <v>#REF!</v>
      </c>
      <c r="H48" s="319" t="e">
        <v>#REF!</v>
      </c>
      <c r="I48" s="322" t="e">
        <v>#REF!</v>
      </c>
    </row>
    <row r="49" spans="1:9" ht="18" hidden="1" customHeight="1">
      <c r="A49" s="323" t="s">
        <v>76</v>
      </c>
      <c r="B49" s="318" t="e">
        <v>#REF!</v>
      </c>
      <c r="C49" s="318" t="e">
        <v>#REF!</v>
      </c>
      <c r="D49" s="318" t="e">
        <v>#REF!</v>
      </c>
      <c r="E49" s="318" t="e">
        <v>#REF!</v>
      </c>
      <c r="F49" s="318" t="e">
        <v>#REF!</v>
      </c>
      <c r="G49" s="318" t="e">
        <v>#REF!</v>
      </c>
      <c r="H49" s="319" t="e">
        <v>#REF!</v>
      </c>
      <c r="I49" s="322" t="e">
        <v>#REF!</v>
      </c>
    </row>
    <row r="50" spans="1:9" ht="18" hidden="1" customHeight="1">
      <c r="A50" s="323" t="s">
        <v>77</v>
      </c>
      <c r="B50" s="318" t="e">
        <v>#REF!</v>
      </c>
      <c r="C50" s="318" t="e">
        <v>#REF!</v>
      </c>
      <c r="D50" s="318" t="e">
        <v>#REF!</v>
      </c>
      <c r="E50" s="318" t="e">
        <v>#REF!</v>
      </c>
      <c r="F50" s="318" t="e">
        <v>#REF!</v>
      </c>
      <c r="G50" s="318" t="e">
        <v>#REF!</v>
      </c>
      <c r="H50" s="319" t="e">
        <v>#REF!</v>
      </c>
      <c r="I50" s="322" t="e">
        <v>#REF!</v>
      </c>
    </row>
    <row r="51" spans="1:9" ht="18" hidden="1" customHeight="1">
      <c r="A51" s="314">
        <v>2012</v>
      </c>
      <c r="B51" s="318"/>
      <c r="C51" s="318"/>
      <c r="D51" s="318"/>
      <c r="E51" s="318"/>
      <c r="F51" s="325"/>
      <c r="G51" s="318"/>
      <c r="H51" s="318"/>
      <c r="I51" s="322"/>
    </row>
    <row r="52" spans="1:9" ht="18" hidden="1" customHeight="1">
      <c r="A52" s="321" t="s">
        <v>66</v>
      </c>
      <c r="B52" s="318" t="e">
        <v>#REF!</v>
      </c>
      <c r="C52" s="318" t="e">
        <v>#REF!</v>
      </c>
      <c r="D52" s="318" t="e">
        <v>#REF!</v>
      </c>
      <c r="E52" s="318" t="e">
        <v>#REF!</v>
      </c>
      <c r="F52" s="318" t="e">
        <v>#REF!</v>
      </c>
      <c r="G52" s="318" t="e">
        <v>#REF!</v>
      </c>
      <c r="H52" s="319" t="e">
        <v>#REF!</v>
      </c>
      <c r="I52" s="322" t="e">
        <v>#REF!</v>
      </c>
    </row>
    <row r="53" spans="1:9" ht="18" hidden="1" customHeight="1">
      <c r="A53" s="321" t="s">
        <v>67</v>
      </c>
      <c r="B53" s="318" t="e">
        <v>#REF!</v>
      </c>
      <c r="C53" s="318" t="e">
        <v>#REF!</v>
      </c>
      <c r="D53" s="318" t="e">
        <v>#REF!</v>
      </c>
      <c r="E53" s="318" t="e">
        <v>#REF!</v>
      </c>
      <c r="F53" s="318" t="e">
        <v>#REF!</v>
      </c>
      <c r="G53" s="318" t="e">
        <v>#REF!</v>
      </c>
      <c r="H53" s="319" t="e">
        <v>#REF!</v>
      </c>
      <c r="I53" s="322" t="e">
        <v>#REF!</v>
      </c>
    </row>
    <row r="54" spans="1:9" ht="18" hidden="1" customHeight="1">
      <c r="A54" s="321" t="s">
        <v>68</v>
      </c>
      <c r="B54" s="318" t="e">
        <v>#REF!</v>
      </c>
      <c r="C54" s="318" t="e">
        <v>#REF!</v>
      </c>
      <c r="D54" s="318" t="e">
        <v>#REF!</v>
      </c>
      <c r="E54" s="318" t="e">
        <v>#REF!</v>
      </c>
      <c r="F54" s="318" t="e">
        <v>#REF!</v>
      </c>
      <c r="G54" s="318" t="e">
        <v>#REF!</v>
      </c>
      <c r="H54" s="319" t="e">
        <v>#REF!</v>
      </c>
      <c r="I54" s="322" t="e">
        <v>#REF!</v>
      </c>
    </row>
    <row r="55" spans="1:9" ht="18" hidden="1" customHeight="1">
      <c r="A55" s="321" t="s">
        <v>69</v>
      </c>
      <c r="B55" s="318" t="e">
        <v>#REF!</v>
      </c>
      <c r="C55" s="318" t="e">
        <v>#REF!</v>
      </c>
      <c r="D55" s="318" t="e">
        <v>#REF!</v>
      </c>
      <c r="E55" s="318" t="e">
        <v>#REF!</v>
      </c>
      <c r="F55" s="318" t="e">
        <v>#REF!</v>
      </c>
      <c r="G55" s="318" t="e">
        <v>#REF!</v>
      </c>
      <c r="H55" s="319" t="e">
        <v>#REF!</v>
      </c>
      <c r="I55" s="322" t="e">
        <v>#REF!</v>
      </c>
    </row>
    <row r="56" spans="1:9" ht="18" hidden="1" customHeight="1">
      <c r="A56" s="321" t="s">
        <v>70</v>
      </c>
      <c r="B56" s="318" t="e">
        <v>#REF!</v>
      </c>
      <c r="C56" s="318" t="e">
        <v>#REF!</v>
      </c>
      <c r="D56" s="318" t="e">
        <v>#REF!</v>
      </c>
      <c r="E56" s="318" t="e">
        <v>#REF!</v>
      </c>
      <c r="F56" s="318" t="e">
        <v>#REF!</v>
      </c>
      <c r="G56" s="318" t="e">
        <v>#REF!</v>
      </c>
      <c r="H56" s="319" t="e">
        <v>#REF!</v>
      </c>
      <c r="I56" s="322" t="e">
        <v>#REF!</v>
      </c>
    </row>
    <row r="57" spans="1:9" ht="18" hidden="1" customHeight="1">
      <c r="A57" s="321" t="s">
        <v>71</v>
      </c>
      <c r="B57" s="318" t="e">
        <v>#REF!</v>
      </c>
      <c r="C57" s="318" t="e">
        <v>#REF!</v>
      </c>
      <c r="D57" s="318" t="e">
        <v>#REF!</v>
      </c>
      <c r="E57" s="318" t="e">
        <v>#REF!</v>
      </c>
      <c r="F57" s="318" t="e">
        <v>#REF!</v>
      </c>
      <c r="G57" s="318" t="e">
        <v>#REF!</v>
      </c>
      <c r="H57" s="319" t="e">
        <v>#REF!</v>
      </c>
      <c r="I57" s="322" t="e">
        <v>#REF!</v>
      </c>
    </row>
    <row r="58" spans="1:9" ht="18" hidden="1" customHeight="1">
      <c r="A58" s="321" t="s">
        <v>72</v>
      </c>
      <c r="B58" s="318" t="e">
        <v>#REF!</v>
      </c>
      <c r="C58" s="318" t="e">
        <v>#REF!</v>
      </c>
      <c r="D58" s="318" t="e">
        <v>#REF!</v>
      </c>
      <c r="E58" s="318" t="e">
        <v>#REF!</v>
      </c>
      <c r="F58" s="318" t="e">
        <v>#REF!</v>
      </c>
      <c r="G58" s="318" t="e">
        <v>#REF!</v>
      </c>
      <c r="H58" s="319" t="e">
        <v>#REF!</v>
      </c>
      <c r="I58" s="322" t="e">
        <v>#REF!</v>
      </c>
    </row>
    <row r="59" spans="1:9" ht="18" hidden="1" customHeight="1">
      <c r="A59" s="321" t="s">
        <v>73</v>
      </c>
      <c r="B59" s="318" t="e">
        <v>#REF!</v>
      </c>
      <c r="C59" s="318" t="e">
        <v>#REF!</v>
      </c>
      <c r="D59" s="318" t="e">
        <v>#REF!</v>
      </c>
      <c r="E59" s="318" t="e">
        <v>#REF!</v>
      </c>
      <c r="F59" s="318" t="e">
        <v>#REF!</v>
      </c>
      <c r="G59" s="318" t="e">
        <v>#REF!</v>
      </c>
      <c r="H59" s="319" t="e">
        <v>#REF!</v>
      </c>
      <c r="I59" s="322" t="e">
        <v>#REF!</v>
      </c>
    </row>
    <row r="60" spans="1:9" ht="18" hidden="1" customHeight="1">
      <c r="A60" s="321" t="s">
        <v>74</v>
      </c>
      <c r="B60" s="318" t="e">
        <v>#REF!</v>
      </c>
      <c r="C60" s="318" t="e">
        <v>#REF!</v>
      </c>
      <c r="D60" s="318" t="e">
        <v>#REF!</v>
      </c>
      <c r="E60" s="318" t="e">
        <v>#REF!</v>
      </c>
      <c r="F60" s="318" t="e">
        <v>#REF!</v>
      </c>
      <c r="G60" s="318" t="e">
        <v>#REF!</v>
      </c>
      <c r="H60" s="319" t="e">
        <v>#REF!</v>
      </c>
      <c r="I60" s="322" t="e">
        <v>#REF!</v>
      </c>
    </row>
    <row r="61" spans="1:9" ht="18" hidden="1" customHeight="1">
      <c r="A61" s="321" t="s">
        <v>75</v>
      </c>
      <c r="B61" s="318" t="e">
        <v>#REF!</v>
      </c>
      <c r="C61" s="318" t="e">
        <v>#REF!</v>
      </c>
      <c r="D61" s="318" t="e">
        <v>#REF!</v>
      </c>
      <c r="E61" s="318" t="e">
        <v>#REF!</v>
      </c>
      <c r="F61" s="318" t="e">
        <v>#REF!</v>
      </c>
      <c r="G61" s="318" t="e">
        <v>#REF!</v>
      </c>
      <c r="H61" s="319" t="e">
        <v>#REF!</v>
      </c>
      <c r="I61" s="322" t="e">
        <v>#REF!</v>
      </c>
    </row>
    <row r="62" spans="1:9" ht="18" hidden="1" customHeight="1">
      <c r="A62" s="323" t="s">
        <v>76</v>
      </c>
      <c r="B62" s="318" t="e">
        <v>#REF!</v>
      </c>
      <c r="C62" s="318" t="e">
        <v>#REF!</v>
      </c>
      <c r="D62" s="318" t="e">
        <v>#REF!</v>
      </c>
      <c r="E62" s="318" t="e">
        <v>#REF!</v>
      </c>
      <c r="F62" s="318" t="e">
        <v>#REF!</v>
      </c>
      <c r="G62" s="318" t="e">
        <v>#REF!</v>
      </c>
      <c r="H62" s="319" t="e">
        <v>#REF!</v>
      </c>
      <c r="I62" s="322" t="e">
        <v>#REF!</v>
      </c>
    </row>
    <row r="63" spans="1:9" ht="15" hidden="1" customHeight="1">
      <c r="A63" s="323" t="s">
        <v>77</v>
      </c>
      <c r="B63" s="318" t="e">
        <v>#REF!</v>
      </c>
      <c r="C63" s="318" t="e">
        <v>#REF!</v>
      </c>
      <c r="D63" s="318" t="e">
        <v>#REF!</v>
      </c>
      <c r="E63" s="318" t="e">
        <v>#REF!</v>
      </c>
      <c r="F63" s="318" t="e">
        <v>#REF!</v>
      </c>
      <c r="G63" s="318" t="e">
        <v>#REF!</v>
      </c>
      <c r="H63" s="319" t="e">
        <v>#REF!</v>
      </c>
      <c r="I63" s="322" t="e">
        <v>#REF!</v>
      </c>
    </row>
    <row r="64" spans="1:9" ht="18" hidden="1" customHeight="1">
      <c r="A64" s="314">
        <v>2013</v>
      </c>
      <c r="B64" s="318"/>
      <c r="C64" s="318"/>
      <c r="D64" s="318"/>
      <c r="E64" s="318"/>
      <c r="F64" s="318"/>
      <c r="G64" s="318"/>
      <c r="H64" s="326"/>
      <c r="I64" s="322"/>
    </row>
    <row r="65" spans="1:16" ht="18" hidden="1" customHeight="1">
      <c r="A65" s="321" t="s">
        <v>66</v>
      </c>
      <c r="B65" s="326">
        <v>18004105</v>
      </c>
      <c r="C65" s="326">
        <v>25131958</v>
      </c>
      <c r="D65" s="326">
        <v>8684803</v>
      </c>
      <c r="E65" s="326">
        <v>9446785</v>
      </c>
      <c r="F65" s="326">
        <v>61267651</v>
      </c>
      <c r="G65" s="326">
        <v>1714057</v>
      </c>
      <c r="H65" s="326">
        <v>62981708</v>
      </c>
      <c r="I65" s="322" t="e">
        <v>#REF!</v>
      </c>
    </row>
    <row r="66" spans="1:16" ht="18" hidden="1" customHeight="1">
      <c r="A66" s="321" t="s">
        <v>67</v>
      </c>
      <c r="B66" s="326">
        <v>16210281</v>
      </c>
      <c r="C66" s="326">
        <v>22341122</v>
      </c>
      <c r="D66" s="326">
        <v>7981137</v>
      </c>
      <c r="E66" s="326">
        <v>8561353</v>
      </c>
      <c r="F66" s="326">
        <v>55093893</v>
      </c>
      <c r="G66" s="326">
        <v>1547165</v>
      </c>
      <c r="H66" s="326">
        <v>56641058</v>
      </c>
      <c r="I66" s="322" t="e">
        <v>#REF!</v>
      </c>
    </row>
    <row r="67" spans="1:16" ht="18" hidden="1" customHeight="1">
      <c r="A67" s="321" t="s">
        <v>68</v>
      </c>
      <c r="B67" s="326">
        <v>17255069</v>
      </c>
      <c r="C67" s="326">
        <v>24397154</v>
      </c>
      <c r="D67" s="326">
        <v>8450044</v>
      </c>
      <c r="E67" s="326">
        <v>9065204</v>
      </c>
      <c r="F67" s="326">
        <v>59167471</v>
      </c>
      <c r="G67" s="326">
        <v>1734221</v>
      </c>
      <c r="H67" s="326">
        <v>60901692</v>
      </c>
      <c r="I67" s="322" t="e">
        <v>#REF!</v>
      </c>
    </row>
    <row r="68" spans="1:16" ht="18" hidden="1" customHeight="1">
      <c r="A68" s="321" t="s">
        <v>69</v>
      </c>
      <c r="B68" s="326">
        <v>17182528</v>
      </c>
      <c r="C68" s="326">
        <v>23605211</v>
      </c>
      <c r="D68" s="326">
        <v>8774879</v>
      </c>
      <c r="E68" s="326">
        <v>9196732</v>
      </c>
      <c r="F68" s="326">
        <v>58759350</v>
      </c>
      <c r="G68" s="326">
        <v>1672445</v>
      </c>
      <c r="H68" s="326">
        <v>60431795</v>
      </c>
      <c r="I68" s="322" t="e">
        <v>#REF!</v>
      </c>
    </row>
    <row r="69" spans="1:16" ht="18" hidden="1" customHeight="1">
      <c r="A69" s="321" t="s">
        <v>70</v>
      </c>
      <c r="B69" s="326">
        <v>17638929</v>
      </c>
      <c r="C69" s="326">
        <v>23815200</v>
      </c>
      <c r="D69" s="326">
        <v>8856443</v>
      </c>
      <c r="E69" s="326">
        <v>9519281</v>
      </c>
      <c r="F69" s="326">
        <v>59829853</v>
      </c>
      <c r="G69" s="326">
        <v>1741367</v>
      </c>
      <c r="H69" s="326">
        <v>61571220</v>
      </c>
      <c r="I69" s="322" t="e">
        <v>#REF!</v>
      </c>
    </row>
    <row r="70" spans="1:16" ht="18" hidden="1" customHeight="1">
      <c r="A70" s="321" t="s">
        <v>71</v>
      </c>
      <c r="B70" s="326">
        <v>16645644</v>
      </c>
      <c r="C70" s="326">
        <v>22549195</v>
      </c>
      <c r="D70" s="326">
        <v>6843988</v>
      </c>
      <c r="E70" s="326">
        <v>6865652</v>
      </c>
      <c r="F70" s="326">
        <v>52904479</v>
      </c>
      <c r="G70" s="326">
        <v>1614052</v>
      </c>
      <c r="H70" s="326">
        <v>54518531</v>
      </c>
      <c r="I70" s="322" t="e">
        <v>#REF!</v>
      </c>
    </row>
    <row r="71" spans="1:16" ht="18" hidden="1" customHeight="1">
      <c r="A71" s="321" t="s">
        <v>72</v>
      </c>
      <c r="B71" s="326">
        <v>18025028</v>
      </c>
      <c r="C71" s="326">
        <v>24376998</v>
      </c>
      <c r="D71" s="326">
        <v>7002633</v>
      </c>
      <c r="E71" s="326">
        <v>6808346</v>
      </c>
      <c r="F71" s="326">
        <v>56213005</v>
      </c>
      <c r="G71" s="326">
        <v>1713914</v>
      </c>
      <c r="H71" s="326">
        <v>57926919</v>
      </c>
      <c r="I71" s="322" t="e">
        <v>#REF!</v>
      </c>
    </row>
    <row r="72" spans="1:16" ht="18" hidden="1" customHeight="1">
      <c r="A72" s="321" t="s">
        <v>73</v>
      </c>
      <c r="B72" s="326">
        <v>18436159</v>
      </c>
      <c r="C72" s="326">
        <v>24831730</v>
      </c>
      <c r="D72" s="326">
        <v>8171268</v>
      </c>
      <c r="E72" s="326">
        <v>8223655</v>
      </c>
      <c r="F72" s="326">
        <v>59662812</v>
      </c>
      <c r="G72" s="326">
        <v>1786705</v>
      </c>
      <c r="H72" s="326">
        <v>61449517</v>
      </c>
      <c r="I72" s="322" t="e">
        <v>#REF!</v>
      </c>
    </row>
    <row r="73" spans="1:16" ht="18" hidden="1" customHeight="1">
      <c r="A73" s="321" t="s">
        <v>74</v>
      </c>
      <c r="B73" s="326">
        <v>17153308</v>
      </c>
      <c r="C73" s="326">
        <v>23493400</v>
      </c>
      <c r="D73" s="326">
        <v>8434250</v>
      </c>
      <c r="E73" s="326">
        <v>8977588</v>
      </c>
      <c r="F73" s="326">
        <v>58058546</v>
      </c>
      <c r="G73" s="326">
        <v>1619526</v>
      </c>
      <c r="H73" s="326">
        <v>59678072</v>
      </c>
      <c r="I73" s="322" t="e">
        <v>#REF!</v>
      </c>
    </row>
    <row r="74" spans="1:16" ht="18" hidden="1" customHeight="1">
      <c r="A74" s="321" t="s">
        <v>75</v>
      </c>
      <c r="B74" s="326">
        <v>18672167</v>
      </c>
      <c r="C74" s="326">
        <v>24719091</v>
      </c>
      <c r="D74" s="326">
        <v>9141863</v>
      </c>
      <c r="E74" s="326">
        <v>9801772</v>
      </c>
      <c r="F74" s="326">
        <v>62334893</v>
      </c>
      <c r="G74" s="326">
        <v>1870061</v>
      </c>
      <c r="H74" s="326">
        <v>64204954</v>
      </c>
      <c r="I74" s="322" t="e">
        <v>#REF!</v>
      </c>
    </row>
    <row r="75" spans="1:16" ht="18" hidden="1" customHeight="1">
      <c r="A75" s="323" t="s">
        <v>76</v>
      </c>
      <c r="B75" s="326">
        <v>17818571</v>
      </c>
      <c r="C75" s="326">
        <v>23929715</v>
      </c>
      <c r="D75" s="326">
        <v>8364201</v>
      </c>
      <c r="E75" s="326">
        <v>8356416</v>
      </c>
      <c r="F75" s="326">
        <v>58468903</v>
      </c>
      <c r="G75" s="326">
        <v>1974356</v>
      </c>
      <c r="H75" s="327">
        <v>60443259</v>
      </c>
      <c r="I75" s="322" t="e">
        <v>#REF!</v>
      </c>
    </row>
    <row r="76" spans="1:16" ht="18" hidden="1" customHeight="1">
      <c r="A76" s="323" t="s">
        <v>77</v>
      </c>
      <c r="B76" s="326">
        <v>18307369</v>
      </c>
      <c r="C76" s="326">
        <v>24481471</v>
      </c>
      <c r="D76" s="326">
        <v>8053475</v>
      </c>
      <c r="E76" s="326">
        <v>7896836</v>
      </c>
      <c r="F76" s="326">
        <v>58739151</v>
      </c>
      <c r="G76" s="326">
        <v>1896616</v>
      </c>
      <c r="H76" s="327">
        <v>60635767</v>
      </c>
      <c r="I76" s="322" t="e">
        <v>#REF!</v>
      </c>
    </row>
    <row r="77" spans="1:16" ht="18" hidden="1" customHeight="1">
      <c r="A77" s="328">
        <v>2014</v>
      </c>
      <c r="H77" s="327"/>
      <c r="I77" s="322"/>
    </row>
    <row r="78" spans="1:16" ht="18" hidden="1" customHeight="1">
      <c r="A78" s="323" t="s">
        <v>66</v>
      </c>
      <c r="B78" s="327">
        <v>17750778</v>
      </c>
      <c r="C78" s="327">
        <v>24117465</v>
      </c>
      <c r="D78" s="327">
        <v>8613940</v>
      </c>
      <c r="E78" s="327">
        <v>8604999</v>
      </c>
      <c r="F78" s="327">
        <v>59087182</v>
      </c>
      <c r="G78" s="327">
        <v>1767180</v>
      </c>
      <c r="H78" s="327">
        <v>60854362</v>
      </c>
      <c r="I78" s="322">
        <v>-3.3777204009773758</v>
      </c>
      <c r="K78" s="318"/>
      <c r="L78" s="318"/>
      <c r="M78" s="318"/>
      <c r="N78" s="318"/>
      <c r="O78" s="318"/>
      <c r="P78" s="318"/>
    </row>
    <row r="79" spans="1:16" ht="18" hidden="1" customHeight="1">
      <c r="A79" s="321" t="s">
        <v>67</v>
      </c>
      <c r="B79" s="327">
        <v>16100502</v>
      </c>
      <c r="C79" s="327">
        <v>21452003</v>
      </c>
      <c r="D79" s="327">
        <v>7878543</v>
      </c>
      <c r="E79" s="327">
        <v>7903907</v>
      </c>
      <c r="F79" s="327">
        <v>53334955</v>
      </c>
      <c r="G79" s="327">
        <v>1623487</v>
      </c>
      <c r="H79" s="327">
        <v>54958442</v>
      </c>
      <c r="I79" s="322">
        <v>-2.970664848809851</v>
      </c>
      <c r="K79" s="318"/>
      <c r="L79" s="318"/>
      <c r="M79" s="318"/>
      <c r="N79" s="318"/>
      <c r="O79" s="318"/>
      <c r="P79" s="318"/>
    </row>
    <row r="80" spans="1:16" ht="18" hidden="1" customHeight="1">
      <c r="A80" s="321" t="s">
        <v>68</v>
      </c>
      <c r="B80" s="327">
        <v>17394114</v>
      </c>
      <c r="C80" s="327">
        <v>23265183</v>
      </c>
      <c r="D80" s="327">
        <v>8608137</v>
      </c>
      <c r="E80" s="327">
        <v>8619791</v>
      </c>
      <c r="F80" s="327">
        <v>57887225</v>
      </c>
      <c r="G80" s="327">
        <v>1769506</v>
      </c>
      <c r="H80" s="327">
        <v>59656731</v>
      </c>
      <c r="I80" s="322">
        <v>-2.0442141410455394</v>
      </c>
      <c r="K80" s="318"/>
      <c r="L80" s="318"/>
      <c r="M80" s="318"/>
      <c r="N80" s="318"/>
      <c r="O80" s="318"/>
      <c r="P80" s="318"/>
    </row>
    <row r="81" spans="1:16" ht="18" hidden="1" customHeight="1">
      <c r="A81" s="321" t="s">
        <v>69</v>
      </c>
      <c r="B81" s="327">
        <v>16999242</v>
      </c>
      <c r="C81" s="327">
        <v>22677597</v>
      </c>
      <c r="D81" s="327">
        <v>8930380</v>
      </c>
      <c r="E81" s="327">
        <v>8741687</v>
      </c>
      <c r="F81" s="327">
        <v>57348906</v>
      </c>
      <c r="G81" s="327">
        <v>1775002</v>
      </c>
      <c r="H81" s="327">
        <v>59123908</v>
      </c>
      <c r="I81" s="322">
        <v>-2.1642365579245162</v>
      </c>
      <c r="K81" s="318"/>
      <c r="L81" s="318"/>
      <c r="M81" s="318"/>
      <c r="N81" s="318"/>
      <c r="O81" s="318"/>
      <c r="P81" s="318"/>
    </row>
    <row r="82" spans="1:16" ht="18" hidden="1" customHeight="1">
      <c r="A82" s="321" t="s">
        <v>70</v>
      </c>
      <c r="B82" s="327">
        <v>17332421</v>
      </c>
      <c r="C82" s="327">
        <v>22896411</v>
      </c>
      <c r="D82" s="327">
        <v>8531439</v>
      </c>
      <c r="E82" s="327">
        <v>8507621</v>
      </c>
      <c r="F82" s="327">
        <v>57267892</v>
      </c>
      <c r="G82" s="327">
        <v>1734306</v>
      </c>
      <c r="H82" s="327">
        <v>59002198</v>
      </c>
      <c r="I82" s="322">
        <v>-4.1724396560600878</v>
      </c>
      <c r="K82" s="318"/>
      <c r="L82" s="318"/>
      <c r="M82" s="318"/>
      <c r="N82" s="318"/>
      <c r="O82" s="318"/>
      <c r="P82" s="318"/>
    </row>
    <row r="83" spans="1:16" ht="18" hidden="1" customHeight="1">
      <c r="A83" s="321" t="s">
        <v>71</v>
      </c>
      <c r="B83" s="327">
        <v>16676319</v>
      </c>
      <c r="C83" s="327">
        <v>22138363</v>
      </c>
      <c r="D83" s="327">
        <v>6682946</v>
      </c>
      <c r="E83" s="327">
        <v>6135880</v>
      </c>
      <c r="F83" s="327">
        <v>51633508</v>
      </c>
      <c r="G83" s="327">
        <v>1570061</v>
      </c>
      <c r="H83" s="327">
        <v>53203569</v>
      </c>
      <c r="I83" s="322">
        <v>-2.4119542032414629</v>
      </c>
      <c r="K83" s="318"/>
      <c r="L83" s="318"/>
      <c r="M83" s="318"/>
      <c r="N83" s="318"/>
      <c r="O83" s="318"/>
      <c r="P83" s="318"/>
    </row>
    <row r="84" spans="1:16" ht="18" hidden="1" customHeight="1">
      <c r="A84" s="321" t="s">
        <v>72</v>
      </c>
      <c r="B84" s="327">
        <v>17704588</v>
      </c>
      <c r="C84" s="327">
        <v>23474487</v>
      </c>
      <c r="D84" s="327">
        <v>6586800</v>
      </c>
      <c r="E84" s="327">
        <v>5844841</v>
      </c>
      <c r="F84" s="327">
        <v>53610716</v>
      </c>
      <c r="G84" s="327">
        <v>1685316</v>
      </c>
      <c r="H84" s="327">
        <v>55296032</v>
      </c>
      <c r="I84" s="322">
        <v>-4.5417347330349127</v>
      </c>
      <c r="K84" s="318"/>
      <c r="L84" s="318"/>
      <c r="M84" s="318"/>
      <c r="N84" s="318"/>
      <c r="O84" s="318"/>
      <c r="P84" s="318"/>
    </row>
    <row r="85" spans="1:16" ht="18" hidden="1" customHeight="1">
      <c r="A85" s="321" t="s">
        <v>73</v>
      </c>
      <c r="B85" s="327">
        <v>17612021</v>
      </c>
      <c r="C85" s="327">
        <v>23438458</v>
      </c>
      <c r="D85" s="327">
        <v>7735834</v>
      </c>
      <c r="E85" s="327">
        <v>7182006</v>
      </c>
      <c r="F85" s="327">
        <v>55968319</v>
      </c>
      <c r="G85" s="327">
        <v>1669553</v>
      </c>
      <c r="H85" s="327">
        <v>57637872</v>
      </c>
      <c r="I85" s="322">
        <v>-6.2028884620850642</v>
      </c>
      <c r="K85" s="318"/>
      <c r="L85" s="318"/>
      <c r="M85" s="318"/>
      <c r="N85" s="318"/>
      <c r="O85" s="318"/>
      <c r="P85" s="318"/>
    </row>
    <row r="86" spans="1:16" ht="18" hidden="1" customHeight="1">
      <c r="A86" s="321" t="s">
        <v>74</v>
      </c>
      <c r="B86" s="327">
        <v>17038720</v>
      </c>
      <c r="C86" s="327">
        <v>22502765</v>
      </c>
      <c r="D86" s="327">
        <v>8602557</v>
      </c>
      <c r="E86" s="327">
        <v>8290781</v>
      </c>
      <c r="F86" s="327">
        <v>56434823</v>
      </c>
      <c r="G86" s="327">
        <v>1602460</v>
      </c>
      <c r="H86" s="327">
        <v>58037283</v>
      </c>
      <c r="I86" s="322">
        <v>-2.749400148181731</v>
      </c>
      <c r="K86" s="318"/>
      <c r="L86" s="318"/>
      <c r="M86" s="318"/>
      <c r="N86" s="318"/>
      <c r="O86" s="318"/>
      <c r="P86" s="318"/>
    </row>
    <row r="87" spans="1:16" ht="18" hidden="1" customHeight="1">
      <c r="A87" s="321" t="s">
        <v>75</v>
      </c>
      <c r="B87" s="327">
        <v>17883311</v>
      </c>
      <c r="C87" s="327">
        <v>22468747</v>
      </c>
      <c r="D87" s="327">
        <v>10153194</v>
      </c>
      <c r="E87" s="327">
        <v>8968822</v>
      </c>
      <c r="F87" s="327">
        <v>59474074</v>
      </c>
      <c r="G87" s="327">
        <v>1829723</v>
      </c>
      <c r="H87" s="327">
        <v>61303797</v>
      </c>
      <c r="I87" s="322">
        <v>-4.5185874597776365</v>
      </c>
      <c r="K87" s="318"/>
      <c r="L87" s="318"/>
      <c r="M87" s="318"/>
      <c r="N87" s="318"/>
      <c r="O87" s="318"/>
      <c r="P87" s="318"/>
    </row>
    <row r="88" spans="1:16" ht="18" hidden="1" customHeight="1">
      <c r="A88" s="323" t="s">
        <v>76</v>
      </c>
      <c r="B88" s="327">
        <v>17158342</v>
      </c>
      <c r="C88" s="327">
        <v>20941124</v>
      </c>
      <c r="D88" s="327">
        <v>9263217</v>
      </c>
      <c r="E88" s="327">
        <v>7434490</v>
      </c>
      <c r="F88" s="327">
        <v>54797173</v>
      </c>
      <c r="G88" s="327">
        <v>1848264</v>
      </c>
      <c r="H88" s="327">
        <v>56645437</v>
      </c>
      <c r="I88" s="322">
        <v>-6.2832846256685126</v>
      </c>
      <c r="K88" s="318"/>
      <c r="L88" s="318"/>
      <c r="M88" s="318"/>
      <c r="N88" s="318"/>
      <c r="O88" s="318"/>
      <c r="P88" s="318"/>
    </row>
    <row r="89" spans="1:16" s="301" customFormat="1" ht="18" hidden="1" customHeight="1">
      <c r="A89" s="323" t="s">
        <v>77</v>
      </c>
      <c r="B89" s="327">
        <v>18588931</v>
      </c>
      <c r="C89" s="327">
        <v>21922498</v>
      </c>
      <c r="D89" s="327">
        <v>9872890</v>
      </c>
      <c r="E89" s="327">
        <v>7444419</v>
      </c>
      <c r="F89" s="327">
        <v>57828738</v>
      </c>
      <c r="G89" s="327">
        <v>1979305</v>
      </c>
      <c r="H89" s="327">
        <v>59808043</v>
      </c>
      <c r="I89" s="322">
        <v>-1.3650755007353994</v>
      </c>
      <c r="K89" s="318"/>
      <c r="L89" s="318"/>
      <c r="M89" s="318"/>
      <c r="N89" s="318"/>
      <c r="O89" s="318"/>
      <c r="P89" s="318"/>
    </row>
    <row r="90" spans="1:16" ht="18" customHeight="1">
      <c r="A90" s="328">
        <v>2015</v>
      </c>
      <c r="H90" s="327"/>
      <c r="I90" s="322"/>
      <c r="L90" s="318"/>
      <c r="N90" s="318"/>
    </row>
    <row r="91" spans="1:16" ht="18" customHeight="1">
      <c r="A91" s="323" t="s">
        <v>66</v>
      </c>
      <c r="B91" s="327">
        <v>18022153</v>
      </c>
      <c r="C91" s="327">
        <v>20863495</v>
      </c>
      <c r="D91" s="327">
        <v>10375173</v>
      </c>
      <c r="E91" s="327">
        <v>7916783</v>
      </c>
      <c r="F91" s="327">
        <v>57177604</v>
      </c>
      <c r="G91" s="327">
        <v>1768286</v>
      </c>
      <c r="H91" s="327">
        <v>58945890</v>
      </c>
      <c r="I91" s="322">
        <v>-3.1361301594124016</v>
      </c>
      <c r="L91" s="318"/>
      <c r="N91" s="318"/>
    </row>
    <row r="92" spans="1:16" ht="18" customHeight="1">
      <c r="A92" s="321" t="s">
        <v>67</v>
      </c>
      <c r="B92" s="327">
        <v>16054803</v>
      </c>
      <c r="C92" s="327">
        <v>18372698</v>
      </c>
      <c r="D92" s="327">
        <v>9444596</v>
      </c>
      <c r="E92" s="327">
        <v>7263295</v>
      </c>
      <c r="F92" s="327">
        <v>51135392</v>
      </c>
      <c r="G92" s="327">
        <v>1602167</v>
      </c>
      <c r="H92" s="327">
        <v>52737559</v>
      </c>
      <c r="I92" s="322">
        <v>-4.0410224875006469</v>
      </c>
      <c r="L92" s="318"/>
      <c r="N92" s="318"/>
    </row>
    <row r="93" spans="1:16" ht="18" customHeight="1">
      <c r="A93" s="321" t="s">
        <v>68</v>
      </c>
      <c r="B93" s="327">
        <v>17594037</v>
      </c>
      <c r="C93" s="327">
        <v>20011894</v>
      </c>
      <c r="D93" s="327">
        <v>10336687</v>
      </c>
      <c r="E93" s="327">
        <v>7927245</v>
      </c>
      <c r="F93" s="327">
        <v>55869863</v>
      </c>
      <c r="G93" s="327">
        <v>1780747</v>
      </c>
      <c r="H93" s="327">
        <v>57650610</v>
      </c>
      <c r="I93" s="322">
        <v>-3.3627739340930365</v>
      </c>
      <c r="L93" s="318"/>
      <c r="N93" s="318"/>
    </row>
    <row r="94" spans="1:16" ht="18" customHeight="1">
      <c r="A94" s="321" t="s">
        <v>69</v>
      </c>
      <c r="B94" s="327">
        <v>16673749</v>
      </c>
      <c r="C94" s="327">
        <v>18953821</v>
      </c>
      <c r="D94" s="327">
        <v>9719386</v>
      </c>
      <c r="E94" s="327">
        <v>7478509</v>
      </c>
      <c r="F94" s="327">
        <v>52825465</v>
      </c>
      <c r="G94" s="327">
        <v>1552741</v>
      </c>
      <c r="H94" s="327">
        <v>54378206</v>
      </c>
      <c r="I94" s="322">
        <v>-8.0267055418596485</v>
      </c>
      <c r="L94" s="318"/>
      <c r="N94" s="318"/>
    </row>
    <row r="95" spans="1:16" ht="18" customHeight="1">
      <c r="A95" s="321" t="s">
        <v>70</v>
      </c>
      <c r="B95" s="327">
        <v>17205510</v>
      </c>
      <c r="C95" s="327">
        <v>19171112</v>
      </c>
      <c r="D95" s="327">
        <v>9799674</v>
      </c>
      <c r="E95" s="327">
        <v>7569526</v>
      </c>
      <c r="F95" s="327">
        <v>53745822</v>
      </c>
      <c r="G95" s="327">
        <v>1544968</v>
      </c>
      <c r="H95" s="327">
        <v>55290790</v>
      </c>
      <c r="I95" s="322">
        <v>-6.2902876940279402</v>
      </c>
      <c r="L95" s="318"/>
      <c r="N95" s="318"/>
    </row>
    <row r="96" spans="1:16" ht="18" customHeight="1">
      <c r="A96" s="321" t="s">
        <v>71</v>
      </c>
      <c r="B96" s="327">
        <v>17045689</v>
      </c>
      <c r="C96" s="327">
        <v>18908681</v>
      </c>
      <c r="D96" s="327">
        <v>8354559</v>
      </c>
      <c r="E96" s="327">
        <v>5590875</v>
      </c>
      <c r="F96" s="327">
        <v>49899804</v>
      </c>
      <c r="G96" s="327">
        <v>1531615</v>
      </c>
      <c r="H96" s="327">
        <v>51431419</v>
      </c>
      <c r="I96" s="322">
        <v>-3.3308855652146194</v>
      </c>
      <c r="L96" s="318"/>
      <c r="N96" s="318"/>
    </row>
    <row r="97" spans="1:14" ht="18" customHeight="1">
      <c r="A97" s="321" t="s">
        <v>72</v>
      </c>
      <c r="B97" s="327">
        <v>17780582</v>
      </c>
      <c r="C97" s="327">
        <v>19835026</v>
      </c>
      <c r="D97" s="327">
        <v>8223849</v>
      </c>
      <c r="E97" s="327">
        <v>5142382</v>
      </c>
      <c r="F97" s="327">
        <v>50981839</v>
      </c>
      <c r="G97" s="327">
        <v>1604398</v>
      </c>
      <c r="H97" s="327">
        <v>52586237</v>
      </c>
      <c r="I97" s="322">
        <v>-4.9005234227295</v>
      </c>
      <c r="L97" s="318"/>
      <c r="N97" s="318"/>
    </row>
    <row r="98" spans="1:14" ht="18" customHeight="1">
      <c r="A98" s="321" t="s">
        <v>73</v>
      </c>
      <c r="B98" s="327">
        <v>17638294</v>
      </c>
      <c r="C98" s="327">
        <v>19737040</v>
      </c>
      <c r="D98" s="327">
        <v>9133742</v>
      </c>
      <c r="E98" s="327">
        <v>6459449</v>
      </c>
      <c r="F98" s="327">
        <v>52968525</v>
      </c>
      <c r="G98" s="327">
        <v>1494660</v>
      </c>
      <c r="H98" s="327">
        <v>54463185</v>
      </c>
      <c r="I98" s="322">
        <v>-5.5079878729735201</v>
      </c>
      <c r="L98" s="318"/>
      <c r="N98" s="318"/>
    </row>
    <row r="99" spans="1:14" ht="18" customHeight="1">
      <c r="A99" s="321" t="s">
        <v>74</v>
      </c>
      <c r="B99" s="327">
        <v>17146683</v>
      </c>
      <c r="C99" s="327">
        <v>19246206</v>
      </c>
      <c r="D99" s="327">
        <v>9718618</v>
      </c>
      <c r="E99" s="327">
        <v>7612101</v>
      </c>
      <c r="F99" s="327">
        <v>53723608</v>
      </c>
      <c r="G99" s="327">
        <v>1474864</v>
      </c>
      <c r="H99" s="327">
        <v>55198472</v>
      </c>
      <c r="I99" s="322">
        <v>-4.8913575089309402</v>
      </c>
      <c r="L99" s="318"/>
      <c r="N99" s="318"/>
    </row>
    <row r="100" spans="1:14" ht="18" customHeight="1">
      <c r="A100" s="321" t="s">
        <v>75</v>
      </c>
      <c r="B100" s="327">
        <v>17982901</v>
      </c>
      <c r="C100" s="327">
        <v>20078573</v>
      </c>
      <c r="D100" s="327">
        <v>10219024</v>
      </c>
      <c r="E100" s="327">
        <v>7948904</v>
      </c>
      <c r="F100" s="327">
        <v>56229402</v>
      </c>
      <c r="G100" s="327">
        <v>1695450</v>
      </c>
      <c r="H100" s="327">
        <v>57924852</v>
      </c>
      <c r="I100" s="322">
        <v>-5.5118037794624692</v>
      </c>
      <c r="L100" s="318"/>
      <c r="N100" s="318"/>
    </row>
    <row r="101" spans="1:14" ht="18" customHeight="1">
      <c r="A101" s="323" t="s">
        <v>76</v>
      </c>
      <c r="B101" s="327">
        <v>17776944</v>
      </c>
      <c r="C101" s="327">
        <v>19690656</v>
      </c>
      <c r="D101" s="327">
        <v>9242164</v>
      </c>
      <c r="E101" s="327">
        <v>6868690</v>
      </c>
      <c r="F101" s="327">
        <v>53578454</v>
      </c>
      <c r="G101" s="327">
        <v>1825774</v>
      </c>
      <c r="H101" s="327">
        <v>55404228</v>
      </c>
      <c r="I101" s="322">
        <v>-2.191189733429014</v>
      </c>
      <c r="L101" s="318"/>
      <c r="N101" s="318"/>
    </row>
    <row r="102" spans="1:14" ht="18" customHeight="1">
      <c r="A102" s="323" t="s">
        <v>77</v>
      </c>
      <c r="B102" s="327">
        <v>18750804</v>
      </c>
      <c r="C102" s="327">
        <v>20519341</v>
      </c>
      <c r="D102" s="327">
        <v>9087709</v>
      </c>
      <c r="E102" s="327">
        <v>6544974</v>
      </c>
      <c r="F102" s="327">
        <v>54902828</v>
      </c>
      <c r="G102" s="327">
        <v>1815100</v>
      </c>
      <c r="H102" s="327">
        <v>56717928</v>
      </c>
      <c r="I102" s="322">
        <v>-5.1667214725618091</v>
      </c>
      <c r="L102" s="318"/>
      <c r="N102" s="318"/>
    </row>
    <row r="103" spans="1:14" ht="18" customHeight="1">
      <c r="A103" s="328">
        <v>2016</v>
      </c>
      <c r="B103" s="318"/>
      <c r="C103" s="318"/>
      <c r="D103" s="318"/>
      <c r="E103" s="318"/>
      <c r="F103" s="318"/>
      <c r="G103" s="318"/>
      <c r="H103" s="327"/>
      <c r="I103" s="322"/>
      <c r="L103" s="318"/>
      <c r="N103" s="318"/>
    </row>
    <row r="104" spans="1:14" ht="18" customHeight="1">
      <c r="A104" s="323" t="s">
        <v>66</v>
      </c>
      <c r="B104" s="327">
        <v>17837145</v>
      </c>
      <c r="C104" s="327">
        <v>19414655</v>
      </c>
      <c r="D104" s="327">
        <v>9277478</v>
      </c>
      <c r="E104" s="327">
        <v>7031032</v>
      </c>
      <c r="F104" s="327">
        <v>53560310</v>
      </c>
      <c r="G104" s="327">
        <v>1541654</v>
      </c>
      <c r="H104" s="327">
        <v>55101964</v>
      </c>
      <c r="I104" s="322">
        <v>-6.521109444610981</v>
      </c>
      <c r="L104" s="318"/>
      <c r="N104" s="318"/>
    </row>
    <row r="105" spans="1:14" ht="18" customHeight="1">
      <c r="A105" s="321" t="s">
        <v>67</v>
      </c>
      <c r="B105" s="327">
        <v>16789407</v>
      </c>
      <c r="C105" s="327">
        <v>17976279</v>
      </c>
      <c r="D105" s="327">
        <v>8857588</v>
      </c>
      <c r="E105" s="327">
        <v>7066761</v>
      </c>
      <c r="F105" s="327">
        <v>50690035</v>
      </c>
      <c r="G105" s="327">
        <v>1618296</v>
      </c>
      <c r="H105" s="327">
        <v>52308331</v>
      </c>
      <c r="I105" s="322">
        <v>-0.81389432529480554</v>
      </c>
      <c r="L105" s="318"/>
      <c r="N105" s="318"/>
    </row>
    <row r="106" spans="1:14" ht="18" customHeight="1">
      <c r="A106" s="321" t="s">
        <v>68</v>
      </c>
      <c r="B106" s="327">
        <v>17931009</v>
      </c>
      <c r="C106" s="327">
        <v>19190555</v>
      </c>
      <c r="D106" s="327">
        <v>9338438</v>
      </c>
      <c r="E106" s="327">
        <v>7127375</v>
      </c>
      <c r="F106" s="327">
        <v>53587377</v>
      </c>
      <c r="G106" s="327">
        <v>1712984</v>
      </c>
      <c r="H106" s="327">
        <v>55300361</v>
      </c>
      <c r="I106" s="322">
        <v>-4.0767114172772843</v>
      </c>
      <c r="L106" s="318"/>
      <c r="N106" s="318"/>
    </row>
    <row r="107" spans="1:14" ht="18" customHeight="1">
      <c r="A107" s="321" t="s">
        <v>69</v>
      </c>
      <c r="B107" s="327">
        <v>17444414</v>
      </c>
      <c r="C107" s="327">
        <v>18410239</v>
      </c>
      <c r="D107" s="327">
        <v>9220885</v>
      </c>
      <c r="E107" s="327">
        <v>7294211</v>
      </c>
      <c r="F107" s="327">
        <v>52369749</v>
      </c>
      <c r="G107" s="327">
        <v>1606063</v>
      </c>
      <c r="H107" s="327">
        <v>53975812</v>
      </c>
      <c r="I107" s="322">
        <v>-0.7399913119605307</v>
      </c>
      <c r="L107" s="318"/>
      <c r="N107" s="318"/>
    </row>
    <row r="108" spans="1:14" ht="18" customHeight="1">
      <c r="A108" s="321" t="s">
        <v>70</v>
      </c>
      <c r="B108" s="327">
        <v>17719661</v>
      </c>
      <c r="C108" s="327">
        <v>18410020</v>
      </c>
      <c r="D108" s="327">
        <v>9258639</v>
      </c>
      <c r="E108" s="327">
        <v>7313980</v>
      </c>
      <c r="F108" s="327">
        <v>52702300</v>
      </c>
      <c r="G108" s="327">
        <v>1678385</v>
      </c>
      <c r="H108" s="327">
        <v>54380685</v>
      </c>
      <c r="I108" s="322">
        <v>-1.6460336341730695</v>
      </c>
      <c r="L108" s="318"/>
      <c r="N108" s="318"/>
    </row>
    <row r="109" spans="1:14" ht="18" customHeight="1">
      <c r="A109" s="321" t="s">
        <v>71</v>
      </c>
      <c r="B109" s="327">
        <v>17509418</v>
      </c>
      <c r="C109" s="327">
        <v>18130786</v>
      </c>
      <c r="D109" s="327">
        <v>7885722</v>
      </c>
      <c r="E109" s="327">
        <v>5184549</v>
      </c>
      <c r="F109" s="327">
        <v>48710475</v>
      </c>
      <c r="G109" s="327">
        <v>1558357</v>
      </c>
      <c r="H109" s="327">
        <v>50268832</v>
      </c>
      <c r="I109" s="322">
        <v>-2.2604606728816874</v>
      </c>
      <c r="L109" s="318"/>
      <c r="N109" s="318"/>
    </row>
    <row r="110" spans="1:14" ht="18" customHeight="1">
      <c r="A110" s="321" t="s">
        <v>72</v>
      </c>
      <c r="B110" s="327">
        <v>17902845</v>
      </c>
      <c r="C110" s="327">
        <v>18616623</v>
      </c>
      <c r="D110" s="327">
        <v>7205821</v>
      </c>
      <c r="E110" s="327">
        <v>4441287</v>
      </c>
      <c r="F110" s="327">
        <v>48166576</v>
      </c>
      <c r="G110" s="327">
        <v>1535380</v>
      </c>
      <c r="H110" s="327">
        <v>49701956</v>
      </c>
      <c r="I110" s="322">
        <v>-5.4848590896511569</v>
      </c>
      <c r="L110" s="318"/>
      <c r="N110" s="318"/>
    </row>
    <row r="111" spans="1:14" ht="18" customHeight="1">
      <c r="A111" s="321" t="s">
        <v>73</v>
      </c>
      <c r="B111" s="327">
        <v>18567573</v>
      </c>
      <c r="C111" s="327">
        <v>19509779</v>
      </c>
      <c r="D111" s="327">
        <v>8681097</v>
      </c>
      <c r="E111" s="327">
        <v>6275331</v>
      </c>
      <c r="F111" s="327">
        <v>53033780</v>
      </c>
      <c r="G111" s="327">
        <v>1635223</v>
      </c>
      <c r="H111" s="327">
        <v>54669003</v>
      </c>
      <c r="I111" s="322">
        <v>0.37790298161960234</v>
      </c>
      <c r="L111" s="318"/>
      <c r="N111" s="318"/>
    </row>
    <row r="112" spans="1:14" ht="18" customHeight="1">
      <c r="A112" s="321" t="s">
        <v>74</v>
      </c>
      <c r="B112" s="327">
        <v>17669988</v>
      </c>
      <c r="C112" s="327">
        <v>18787430</v>
      </c>
      <c r="D112" s="327">
        <v>8959709</v>
      </c>
      <c r="E112" s="327">
        <v>7179521</v>
      </c>
      <c r="F112" s="327">
        <v>52596648</v>
      </c>
      <c r="G112" s="327">
        <v>1641433</v>
      </c>
      <c r="H112" s="327">
        <v>54238081</v>
      </c>
      <c r="I112" s="322">
        <v>-1.7398869302034301</v>
      </c>
      <c r="L112" s="318"/>
      <c r="N112" s="318"/>
    </row>
    <row r="113" spans="1:14" ht="18" customHeight="1">
      <c r="A113" s="321" t="s">
        <v>75</v>
      </c>
      <c r="B113" s="327">
        <v>18039177</v>
      </c>
      <c r="C113" s="327">
        <v>19056648</v>
      </c>
      <c r="D113" s="327">
        <v>8774384</v>
      </c>
      <c r="E113" s="327">
        <v>7210845</v>
      </c>
      <c r="F113" s="327">
        <v>53081054</v>
      </c>
      <c r="G113" s="327">
        <v>1659430</v>
      </c>
      <c r="H113" s="327">
        <v>54740484</v>
      </c>
      <c r="I113" s="322">
        <v>-5.4974124059911276</v>
      </c>
      <c r="L113" s="318"/>
      <c r="N113" s="318"/>
    </row>
    <row r="114" spans="1:14" ht="18" customHeight="1">
      <c r="A114" s="323" t="s">
        <v>76</v>
      </c>
      <c r="B114" s="327">
        <v>18062246</v>
      </c>
      <c r="C114" s="327">
        <v>18942247</v>
      </c>
      <c r="D114" s="327">
        <v>8425109</v>
      </c>
      <c r="E114" s="327">
        <v>6346749</v>
      </c>
      <c r="F114" s="327">
        <v>51776351</v>
      </c>
      <c r="G114" s="327">
        <v>1799521</v>
      </c>
      <c r="H114" s="327">
        <v>53575872</v>
      </c>
      <c r="I114" s="322">
        <v>-3.3000297378026815</v>
      </c>
      <c r="L114" s="318"/>
      <c r="N114" s="318"/>
    </row>
    <row r="115" spans="1:14" ht="18" customHeight="1">
      <c r="A115" s="323" t="s">
        <v>77</v>
      </c>
      <c r="B115" s="327">
        <v>18978396</v>
      </c>
      <c r="C115" s="327">
        <v>19742868</v>
      </c>
      <c r="D115" s="327">
        <v>7964101</v>
      </c>
      <c r="E115" s="327">
        <v>5937894</v>
      </c>
      <c r="F115" s="327">
        <v>52623259</v>
      </c>
      <c r="G115" s="327">
        <v>1782750</v>
      </c>
      <c r="H115" s="327">
        <v>54406009</v>
      </c>
      <c r="I115" s="322">
        <v>-4.0761697077509602</v>
      </c>
      <c r="L115" s="318"/>
      <c r="N115" s="318"/>
    </row>
    <row r="116" spans="1:14" ht="18" customHeight="1">
      <c r="A116" s="328">
        <v>2017</v>
      </c>
      <c r="B116" s="318"/>
      <c r="C116" s="318"/>
      <c r="D116" s="318"/>
      <c r="E116" s="318"/>
      <c r="F116" s="318"/>
      <c r="G116" s="318"/>
      <c r="H116" s="327"/>
      <c r="I116" s="322"/>
      <c r="L116" s="318"/>
      <c r="N116" s="318"/>
    </row>
    <row r="117" spans="1:14" ht="18" customHeight="1">
      <c r="A117" s="323" t="s">
        <v>66</v>
      </c>
      <c r="B117" s="327">
        <v>18557301</v>
      </c>
      <c r="C117" s="327">
        <v>19500583</v>
      </c>
      <c r="D117" s="327">
        <v>8503744</v>
      </c>
      <c r="E117" s="327">
        <v>6594026</v>
      </c>
      <c r="F117" s="327">
        <v>53155654</v>
      </c>
      <c r="G117" s="327">
        <v>1658616</v>
      </c>
      <c r="H117" s="327">
        <v>54814270</v>
      </c>
      <c r="I117" s="322">
        <v>-0.52211206119622167</v>
      </c>
      <c r="L117" s="318"/>
      <c r="N117" s="318"/>
    </row>
    <row r="118" spans="1:14" ht="18" customHeight="1">
      <c r="A118" s="321" t="s">
        <v>67</v>
      </c>
      <c r="B118" s="327">
        <v>16469162</v>
      </c>
      <c r="C118" s="327">
        <v>17051737</v>
      </c>
      <c r="D118" s="327">
        <v>7718867</v>
      </c>
      <c r="E118" s="327">
        <v>6179057</v>
      </c>
      <c r="F118" s="327">
        <v>47418823</v>
      </c>
      <c r="G118" s="327">
        <v>1506338</v>
      </c>
      <c r="H118" s="327">
        <v>48925161</v>
      </c>
      <c r="I118" s="322">
        <v>-6.467746026918733</v>
      </c>
      <c r="L118" s="318"/>
      <c r="N118" s="318"/>
    </row>
    <row r="119" spans="1:14" ht="18" customHeight="1">
      <c r="A119" s="321" t="s">
        <v>68</v>
      </c>
      <c r="B119" s="327">
        <v>18187431</v>
      </c>
      <c r="C119" s="327">
        <v>18673946</v>
      </c>
      <c r="D119" s="327">
        <v>8744470</v>
      </c>
      <c r="E119" s="327">
        <v>6959870</v>
      </c>
      <c r="F119" s="327">
        <v>52565717</v>
      </c>
      <c r="G119" s="327">
        <v>1730882</v>
      </c>
      <c r="H119" s="327">
        <v>54296599</v>
      </c>
      <c r="I119" s="322">
        <v>-1.8151093082376082</v>
      </c>
      <c r="L119" s="318"/>
      <c r="N119" s="318"/>
    </row>
    <row r="120" spans="1:14" ht="18" customHeight="1">
      <c r="A120" s="321" t="s">
        <v>69</v>
      </c>
      <c r="B120" s="327">
        <v>17315120</v>
      </c>
      <c r="C120" s="327">
        <v>17559863</v>
      </c>
      <c r="D120" s="327">
        <v>7704489</v>
      </c>
      <c r="E120" s="327">
        <v>5918417</v>
      </c>
      <c r="F120" s="327">
        <v>48497889</v>
      </c>
      <c r="G120" s="327">
        <v>1530119</v>
      </c>
      <c r="H120" s="327">
        <v>50028008</v>
      </c>
      <c r="I120" s="322">
        <v>-7.3140242892501552</v>
      </c>
      <c r="L120" s="318"/>
      <c r="N120" s="318"/>
    </row>
    <row r="121" spans="1:14" ht="18" customHeight="1">
      <c r="A121" s="321" t="s">
        <v>70</v>
      </c>
      <c r="B121" s="327">
        <v>18281728</v>
      </c>
      <c r="C121" s="327">
        <v>18352882</v>
      </c>
      <c r="D121" s="327">
        <v>8500236</v>
      </c>
      <c r="E121" s="327">
        <v>6999844</v>
      </c>
      <c r="F121" s="327">
        <v>52134690</v>
      </c>
      <c r="G121" s="327">
        <v>1586239</v>
      </c>
      <c r="H121" s="327">
        <v>53720929</v>
      </c>
      <c r="I121" s="322">
        <v>-1.2132175238322209</v>
      </c>
      <c r="L121" s="318"/>
      <c r="N121" s="318"/>
    </row>
    <row r="122" spans="1:14" ht="18" customHeight="1">
      <c r="A122" s="321" t="s">
        <v>71</v>
      </c>
      <c r="B122" s="327">
        <v>17886178</v>
      </c>
      <c r="C122" s="327">
        <v>17844482</v>
      </c>
      <c r="D122" s="327">
        <v>6937871</v>
      </c>
      <c r="E122" s="327">
        <v>4542517</v>
      </c>
      <c r="F122" s="327">
        <v>47211048</v>
      </c>
      <c r="G122" s="327">
        <v>1580286</v>
      </c>
      <c r="H122" s="327">
        <v>48791334</v>
      </c>
      <c r="I122" s="322">
        <v>-2.9391930172557026</v>
      </c>
      <c r="L122" s="318"/>
      <c r="N122" s="318"/>
    </row>
    <row r="123" spans="1:14" ht="18" customHeight="1">
      <c r="A123" s="321" t="s">
        <v>72</v>
      </c>
      <c r="B123" s="327">
        <v>18004550</v>
      </c>
      <c r="C123" s="327">
        <v>17909941</v>
      </c>
      <c r="D123" s="327">
        <v>6587239</v>
      </c>
      <c r="E123" s="327">
        <v>3959703</v>
      </c>
      <c r="F123" s="327">
        <v>46461433</v>
      </c>
      <c r="G123" s="327">
        <v>1458074</v>
      </c>
      <c r="H123" s="327">
        <v>47919507</v>
      </c>
      <c r="I123" s="322">
        <v>-3.5862753570503343</v>
      </c>
      <c r="L123" s="318"/>
      <c r="N123" s="318"/>
    </row>
    <row r="124" spans="1:14" ht="18" customHeight="1">
      <c r="A124" s="321" t="s">
        <v>73</v>
      </c>
      <c r="B124" s="327">
        <v>18553190</v>
      </c>
      <c r="C124" s="327">
        <v>18728554</v>
      </c>
      <c r="D124" s="327">
        <v>7736952</v>
      </c>
      <c r="E124" s="327">
        <v>5936665</v>
      </c>
      <c r="F124" s="327">
        <v>50955361</v>
      </c>
      <c r="G124" s="327">
        <v>1639022</v>
      </c>
      <c r="H124" s="327">
        <v>52594383</v>
      </c>
      <c r="I124" s="322">
        <v>-3.794874400764177</v>
      </c>
      <c r="L124" s="318"/>
      <c r="N124" s="318"/>
    </row>
    <row r="125" spans="1:14" ht="18" customHeight="1">
      <c r="A125" s="321" t="s">
        <v>74</v>
      </c>
      <c r="B125" s="327">
        <v>17658519</v>
      </c>
      <c r="C125" s="327">
        <v>17865805</v>
      </c>
      <c r="D125" s="327">
        <v>7841907</v>
      </c>
      <c r="E125" s="327">
        <v>6610555</v>
      </c>
      <c r="F125" s="327">
        <v>49976786</v>
      </c>
      <c r="G125" s="327">
        <v>1721333</v>
      </c>
      <c r="H125" s="327">
        <v>51698119</v>
      </c>
      <c r="I125" s="322">
        <v>-4.6829864795548355</v>
      </c>
      <c r="L125" s="318"/>
      <c r="N125" s="318"/>
    </row>
    <row r="126" spans="1:14" ht="18" customHeight="1">
      <c r="A126" s="321" t="s">
        <v>75</v>
      </c>
      <c r="B126" s="327">
        <v>18344714</v>
      </c>
      <c r="C126" s="327">
        <v>18396615</v>
      </c>
      <c r="D126" s="327">
        <v>8176458</v>
      </c>
      <c r="E126" s="327">
        <v>6930216</v>
      </c>
      <c r="F126" s="327">
        <v>51848003</v>
      </c>
      <c r="G126" s="327">
        <v>1944049</v>
      </c>
      <c r="H126" s="327">
        <v>53792052</v>
      </c>
      <c r="I126" s="322">
        <v>-1.7325970300152993</v>
      </c>
      <c r="L126" s="318"/>
      <c r="N126" s="318"/>
    </row>
    <row r="127" spans="1:14" ht="18" customHeight="1">
      <c r="A127" s="323" t="s">
        <v>76</v>
      </c>
      <c r="B127" s="327">
        <v>18616908</v>
      </c>
      <c r="C127" s="327">
        <v>18552867</v>
      </c>
      <c r="D127" s="327">
        <v>7593210</v>
      </c>
      <c r="E127" s="327">
        <v>6062393</v>
      </c>
      <c r="F127" s="327">
        <v>50825378</v>
      </c>
      <c r="G127" s="327">
        <v>2028977</v>
      </c>
      <c r="H127" s="327">
        <v>52854355</v>
      </c>
      <c r="I127" s="322">
        <v>-1.346720030987083</v>
      </c>
      <c r="L127" s="318"/>
      <c r="N127" s="318"/>
    </row>
    <row r="128" spans="1:14" ht="18" customHeight="1">
      <c r="A128" s="323" t="s">
        <v>77</v>
      </c>
      <c r="B128" s="327">
        <v>19009934</v>
      </c>
      <c r="C128" s="327">
        <v>18783979</v>
      </c>
      <c r="D128" s="327">
        <v>7216215</v>
      </c>
      <c r="E128" s="327">
        <v>5447533</v>
      </c>
      <c r="F128" s="327">
        <v>50457661</v>
      </c>
      <c r="G128" s="327">
        <v>1888779</v>
      </c>
      <c r="H128" s="327">
        <v>52346440</v>
      </c>
      <c r="I128" s="322">
        <v>-3.7855542758153788</v>
      </c>
      <c r="L128" s="318"/>
      <c r="N128" s="318"/>
    </row>
    <row r="129" spans="1:87" ht="4.5" customHeight="1">
      <c r="A129" s="329"/>
      <c r="B129" s="330"/>
      <c r="C129" s="330"/>
      <c r="D129" s="330"/>
      <c r="E129" s="330"/>
      <c r="F129" s="330"/>
      <c r="G129" s="330"/>
      <c r="H129" s="331"/>
      <c r="I129" s="332"/>
    </row>
    <row r="130" spans="1:87" ht="2.25" customHeight="1">
      <c r="A130" s="333"/>
      <c r="B130" s="334"/>
      <c r="C130" s="334"/>
      <c r="D130" s="334"/>
      <c r="E130" s="334"/>
      <c r="F130" s="334"/>
      <c r="G130" s="334"/>
      <c r="H130" s="327">
        <v>0</v>
      </c>
      <c r="I130" s="335"/>
    </row>
    <row r="131" spans="1:87" ht="18" customHeight="1">
      <c r="A131" s="336" t="s">
        <v>262</v>
      </c>
      <c r="B131" s="334"/>
      <c r="C131" s="334"/>
      <c r="D131" s="334"/>
      <c r="E131" s="334"/>
      <c r="F131" s="334"/>
      <c r="G131" s="334"/>
      <c r="H131" s="334"/>
      <c r="I131" s="335"/>
    </row>
    <row r="132" spans="1:87" ht="18" customHeight="1">
      <c r="A132" s="336"/>
      <c r="B132" s="334"/>
      <c r="C132" s="334"/>
      <c r="D132" s="334"/>
      <c r="E132" s="334"/>
      <c r="F132" s="334"/>
      <c r="G132" s="334"/>
      <c r="H132" s="334"/>
      <c r="I132" s="335"/>
    </row>
    <row r="133" spans="1:87" s="296" customFormat="1">
      <c r="A133" s="337"/>
      <c r="B133" s="338"/>
      <c r="C133" s="338"/>
      <c r="D133" s="338"/>
      <c r="E133" s="338"/>
      <c r="F133" s="338"/>
      <c r="G133" s="338"/>
      <c r="H133" s="338"/>
      <c r="J133" s="295"/>
      <c r="K133" s="295"/>
      <c r="L133" s="295"/>
      <c r="M133" s="295"/>
      <c r="N133" s="295"/>
      <c r="O133" s="295"/>
      <c r="P133" s="295"/>
      <c r="Q133" s="295"/>
      <c r="R133" s="295"/>
      <c r="S133" s="295"/>
      <c r="T133" s="295"/>
      <c r="U133" s="295"/>
      <c r="V133" s="295"/>
      <c r="W133" s="295"/>
      <c r="X133" s="295"/>
      <c r="Y133" s="295"/>
      <c r="Z133" s="295"/>
      <c r="AA133" s="295"/>
      <c r="AB133" s="295"/>
      <c r="AC133" s="295"/>
      <c r="AD133" s="295"/>
      <c r="AE133" s="295"/>
      <c r="AF133" s="295"/>
      <c r="AG133" s="295"/>
      <c r="AH133" s="295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5"/>
      <c r="AS133" s="295"/>
      <c r="AT133" s="295"/>
      <c r="AU133" s="295"/>
      <c r="AV133" s="295"/>
      <c r="AW133" s="295"/>
      <c r="AX133" s="295"/>
      <c r="AY133" s="295"/>
      <c r="AZ133" s="295"/>
      <c r="BA133" s="295"/>
      <c r="BB133" s="295"/>
      <c r="BC133" s="295"/>
      <c r="BD133" s="295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5"/>
      <c r="BO133" s="295"/>
      <c r="BP133" s="295"/>
      <c r="BQ133" s="295"/>
      <c r="BR133" s="295"/>
      <c r="BS133" s="295"/>
      <c r="BT133" s="295"/>
      <c r="BU133" s="295"/>
      <c r="BV133" s="295"/>
      <c r="BW133" s="295"/>
      <c r="BX133" s="295"/>
      <c r="BY133" s="295"/>
      <c r="BZ133" s="295"/>
      <c r="CA133" s="295"/>
      <c r="CB133" s="295"/>
      <c r="CC133" s="295"/>
      <c r="CD133" s="295"/>
      <c r="CE133" s="295"/>
      <c r="CF133" s="295"/>
      <c r="CG133" s="295"/>
      <c r="CH133" s="295"/>
      <c r="CI133" s="295"/>
    </row>
    <row r="134" spans="1:87" s="296" customFormat="1">
      <c r="A134" s="337"/>
      <c r="B134" s="338"/>
      <c r="C134" s="338"/>
      <c r="D134" s="338"/>
      <c r="E134" s="338"/>
      <c r="F134" s="338"/>
      <c r="G134" s="338"/>
      <c r="H134" s="338"/>
      <c r="J134" s="295"/>
      <c r="K134" s="295"/>
      <c r="L134" s="295"/>
      <c r="M134" s="295"/>
      <c r="N134" s="295"/>
      <c r="O134" s="295"/>
      <c r="P134" s="295"/>
      <c r="Q134" s="295"/>
      <c r="R134" s="295"/>
      <c r="S134" s="295"/>
      <c r="T134" s="295"/>
      <c r="U134" s="295"/>
      <c r="V134" s="295"/>
      <c r="W134" s="295"/>
      <c r="X134" s="295"/>
      <c r="Y134" s="295"/>
      <c r="Z134" s="295"/>
      <c r="AA134" s="295"/>
      <c r="AB134" s="295"/>
      <c r="AC134" s="295"/>
      <c r="AD134" s="295"/>
      <c r="AE134" s="295"/>
      <c r="AF134" s="295"/>
      <c r="AG134" s="295"/>
      <c r="AH134" s="295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5"/>
      <c r="AS134" s="295"/>
      <c r="AT134" s="295"/>
      <c r="AU134" s="295"/>
      <c r="AV134" s="295"/>
      <c r="AW134" s="295"/>
      <c r="AX134" s="295"/>
      <c r="AY134" s="295"/>
      <c r="AZ134" s="295"/>
      <c r="BA134" s="295"/>
      <c r="BB134" s="295"/>
      <c r="BC134" s="295"/>
      <c r="BD134" s="295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5"/>
      <c r="BO134" s="295"/>
      <c r="BP134" s="295"/>
      <c r="BQ134" s="295"/>
      <c r="BR134" s="295"/>
      <c r="BS134" s="295"/>
      <c r="BT134" s="295"/>
      <c r="BU134" s="295"/>
      <c r="BV134" s="295"/>
      <c r="BW134" s="295"/>
      <c r="BX134" s="295"/>
      <c r="BY134" s="295"/>
      <c r="BZ134" s="295"/>
      <c r="CA134" s="295"/>
      <c r="CB134" s="295"/>
      <c r="CC134" s="295"/>
      <c r="CD134" s="295"/>
      <c r="CE134" s="295"/>
      <c r="CF134" s="295"/>
      <c r="CG134" s="295"/>
      <c r="CH134" s="295"/>
      <c r="CI134" s="295"/>
    </row>
    <row r="135" spans="1:87" s="296" customFormat="1">
      <c r="A135" s="337"/>
      <c r="B135" s="338"/>
      <c r="C135" s="338"/>
      <c r="D135" s="338"/>
      <c r="E135" s="338"/>
      <c r="F135" s="338"/>
      <c r="G135" s="338"/>
      <c r="H135" s="338"/>
      <c r="J135" s="295"/>
      <c r="K135" s="295"/>
      <c r="L135" s="295"/>
      <c r="M135" s="295"/>
      <c r="N135" s="295"/>
      <c r="O135" s="295"/>
      <c r="P135" s="295"/>
      <c r="Q135" s="295"/>
      <c r="R135" s="295"/>
      <c r="S135" s="295"/>
      <c r="T135" s="295"/>
      <c r="U135" s="295"/>
      <c r="V135" s="295"/>
      <c r="W135" s="295"/>
      <c r="X135" s="295"/>
      <c r="Y135" s="295"/>
      <c r="Z135" s="295"/>
      <c r="AA135" s="295"/>
      <c r="AB135" s="295"/>
      <c r="AC135" s="295"/>
      <c r="AD135" s="295"/>
      <c r="AE135" s="295"/>
      <c r="AF135" s="295"/>
      <c r="AG135" s="295"/>
      <c r="AH135" s="295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5"/>
      <c r="AS135" s="295"/>
      <c r="AT135" s="295"/>
      <c r="AU135" s="295"/>
      <c r="AV135" s="295"/>
      <c r="AW135" s="295"/>
      <c r="AX135" s="295"/>
      <c r="AY135" s="295"/>
      <c r="AZ135" s="295"/>
      <c r="BA135" s="295"/>
      <c r="BB135" s="295"/>
      <c r="BC135" s="295"/>
      <c r="BD135" s="295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5"/>
      <c r="BO135" s="295"/>
      <c r="BP135" s="295"/>
      <c r="BQ135" s="295"/>
      <c r="BR135" s="295"/>
      <c r="BS135" s="295"/>
      <c r="BT135" s="295"/>
      <c r="BU135" s="295"/>
      <c r="BV135" s="295"/>
      <c r="BW135" s="295"/>
      <c r="BX135" s="295"/>
      <c r="BY135" s="295"/>
      <c r="BZ135" s="295"/>
      <c r="CA135" s="295"/>
      <c r="CB135" s="295"/>
      <c r="CC135" s="295"/>
      <c r="CD135" s="295"/>
      <c r="CE135" s="295"/>
      <c r="CF135" s="295"/>
      <c r="CG135" s="295"/>
      <c r="CH135" s="295"/>
      <c r="CI135" s="295"/>
    </row>
    <row r="136" spans="1:87" s="296" customFormat="1" ht="15.75">
      <c r="A136" s="337"/>
      <c r="B136" s="338"/>
      <c r="C136" s="338"/>
      <c r="D136" s="340"/>
      <c r="E136" s="338"/>
      <c r="F136" s="338"/>
      <c r="G136" s="338"/>
      <c r="H136" s="338"/>
      <c r="J136" s="295"/>
      <c r="K136" s="295"/>
      <c r="L136" s="295"/>
      <c r="M136" s="295"/>
      <c r="N136" s="295"/>
      <c r="O136" s="295"/>
      <c r="P136" s="295"/>
      <c r="Q136" s="295"/>
      <c r="R136" s="295"/>
      <c r="S136" s="295"/>
      <c r="T136" s="295"/>
      <c r="U136" s="295"/>
      <c r="V136" s="295"/>
      <c r="W136" s="295"/>
      <c r="X136" s="295"/>
      <c r="Y136" s="295"/>
      <c r="Z136" s="295"/>
      <c r="AA136" s="295"/>
      <c r="AB136" s="295"/>
      <c r="AC136" s="295"/>
      <c r="AD136" s="295"/>
      <c r="AE136" s="295"/>
      <c r="AF136" s="295"/>
      <c r="AG136" s="295"/>
      <c r="AH136" s="295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5"/>
      <c r="AS136" s="295"/>
      <c r="AT136" s="295"/>
      <c r="AU136" s="295"/>
      <c r="AV136" s="295"/>
      <c r="AW136" s="295"/>
      <c r="AX136" s="295"/>
      <c r="AY136" s="295"/>
      <c r="AZ136" s="295"/>
      <c r="BA136" s="295"/>
      <c r="BB136" s="295"/>
      <c r="BC136" s="295"/>
      <c r="BD136" s="295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5"/>
      <c r="BO136" s="295"/>
      <c r="BP136" s="295"/>
      <c r="BQ136" s="295"/>
      <c r="BR136" s="295"/>
      <c r="BS136" s="295"/>
      <c r="BT136" s="295"/>
      <c r="BU136" s="295"/>
      <c r="BV136" s="295"/>
      <c r="BW136" s="295"/>
      <c r="BX136" s="295"/>
      <c r="BY136" s="295"/>
      <c r="BZ136" s="295"/>
      <c r="CA136" s="295"/>
      <c r="CB136" s="295"/>
      <c r="CC136" s="295"/>
      <c r="CD136" s="295"/>
      <c r="CE136" s="295"/>
      <c r="CF136" s="295"/>
      <c r="CG136" s="295"/>
      <c r="CH136" s="295"/>
      <c r="CI136" s="295"/>
    </row>
    <row r="137" spans="1:87" s="296" customFormat="1">
      <c r="A137" s="337"/>
      <c r="B137" s="338"/>
      <c r="C137" s="338"/>
      <c r="D137" s="338"/>
      <c r="E137" s="338"/>
      <c r="F137" s="339"/>
      <c r="G137" s="338"/>
      <c r="H137" s="338"/>
      <c r="J137" s="295"/>
      <c r="K137" s="295"/>
      <c r="L137" s="295"/>
      <c r="M137" s="295"/>
      <c r="N137" s="295"/>
      <c r="O137" s="295"/>
      <c r="P137" s="295"/>
      <c r="Q137" s="295"/>
      <c r="R137" s="295"/>
      <c r="S137" s="295"/>
      <c r="T137" s="295"/>
      <c r="U137" s="295"/>
      <c r="V137" s="295"/>
      <c r="W137" s="295"/>
      <c r="X137" s="295"/>
      <c r="Y137" s="295"/>
      <c r="Z137" s="295"/>
      <c r="AA137" s="295"/>
      <c r="AB137" s="295"/>
      <c r="AC137" s="295"/>
      <c r="AD137" s="295"/>
      <c r="AE137" s="295"/>
      <c r="AF137" s="295"/>
      <c r="AG137" s="295"/>
      <c r="AH137" s="295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5"/>
      <c r="AS137" s="295"/>
      <c r="AT137" s="295"/>
      <c r="AU137" s="295"/>
      <c r="AV137" s="295"/>
      <c r="AW137" s="295"/>
      <c r="AX137" s="295"/>
      <c r="AY137" s="295"/>
      <c r="AZ137" s="295"/>
      <c r="BA137" s="295"/>
      <c r="BB137" s="295"/>
      <c r="BC137" s="295"/>
      <c r="BD137" s="295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5"/>
      <c r="BO137" s="295"/>
      <c r="BP137" s="295"/>
      <c r="BQ137" s="295"/>
      <c r="BR137" s="295"/>
      <c r="BS137" s="295"/>
      <c r="BT137" s="295"/>
      <c r="BU137" s="295"/>
      <c r="BV137" s="295"/>
      <c r="BW137" s="295"/>
      <c r="BX137" s="295"/>
      <c r="BY137" s="295"/>
      <c r="BZ137" s="295"/>
      <c r="CA137" s="295"/>
      <c r="CB137" s="295"/>
      <c r="CC137" s="295"/>
      <c r="CD137" s="295"/>
      <c r="CE137" s="295"/>
      <c r="CF137" s="295"/>
      <c r="CG137" s="295"/>
      <c r="CH137" s="295"/>
      <c r="CI137" s="295"/>
    </row>
    <row r="138" spans="1:87" s="296" customFormat="1">
      <c r="A138" s="337"/>
      <c r="B138" s="338"/>
      <c r="C138" s="338"/>
      <c r="D138" s="338"/>
      <c r="E138" s="338"/>
      <c r="F138" s="339"/>
      <c r="G138" s="338"/>
      <c r="H138" s="338"/>
      <c r="J138" s="295"/>
      <c r="K138" s="295"/>
      <c r="L138" s="295"/>
      <c r="M138" s="295"/>
      <c r="N138" s="295"/>
      <c r="O138" s="295"/>
      <c r="P138" s="295"/>
      <c r="Q138" s="295"/>
      <c r="R138" s="295"/>
      <c r="S138" s="295"/>
      <c r="T138" s="295"/>
      <c r="U138" s="295"/>
      <c r="V138" s="295"/>
      <c r="W138" s="295"/>
      <c r="X138" s="295"/>
      <c r="Y138" s="295"/>
      <c r="Z138" s="295"/>
      <c r="AA138" s="295"/>
      <c r="AB138" s="295"/>
      <c r="AC138" s="295"/>
      <c r="AD138" s="295"/>
      <c r="AE138" s="295"/>
      <c r="AF138" s="295"/>
      <c r="AG138" s="295"/>
      <c r="AH138" s="295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5"/>
      <c r="AS138" s="295"/>
      <c r="AT138" s="295"/>
      <c r="AU138" s="295"/>
      <c r="AV138" s="295"/>
      <c r="AW138" s="295"/>
      <c r="AX138" s="295"/>
      <c r="AY138" s="295"/>
      <c r="AZ138" s="295"/>
      <c r="BA138" s="295"/>
      <c r="BB138" s="295"/>
      <c r="BC138" s="295"/>
      <c r="BD138" s="295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5"/>
      <c r="BO138" s="295"/>
      <c r="BP138" s="295"/>
      <c r="BQ138" s="295"/>
      <c r="BR138" s="295"/>
      <c r="BS138" s="295"/>
      <c r="BT138" s="295"/>
      <c r="BU138" s="295"/>
      <c r="BV138" s="295"/>
      <c r="BW138" s="295"/>
      <c r="BX138" s="295"/>
      <c r="BY138" s="295"/>
      <c r="BZ138" s="295"/>
      <c r="CA138" s="295"/>
      <c r="CB138" s="295"/>
      <c r="CC138" s="295"/>
      <c r="CD138" s="295"/>
      <c r="CE138" s="295"/>
      <c r="CF138" s="295"/>
      <c r="CG138" s="295"/>
      <c r="CH138" s="295"/>
      <c r="CI138" s="295"/>
    </row>
    <row r="139" spans="1:87" s="296" customFormat="1">
      <c r="A139" s="337"/>
      <c r="B139" s="338"/>
      <c r="C139" s="338"/>
      <c r="D139" s="338"/>
      <c r="E139" s="338"/>
      <c r="F139" s="339"/>
      <c r="G139" s="338"/>
      <c r="H139" s="338"/>
      <c r="J139" s="295"/>
      <c r="K139" s="295"/>
      <c r="L139" s="295"/>
      <c r="M139" s="295"/>
      <c r="N139" s="295"/>
      <c r="O139" s="295"/>
      <c r="P139" s="295"/>
      <c r="Q139" s="295"/>
      <c r="R139" s="295"/>
      <c r="S139" s="295"/>
      <c r="T139" s="295"/>
      <c r="U139" s="295"/>
      <c r="V139" s="295"/>
      <c r="W139" s="295"/>
      <c r="X139" s="295"/>
      <c r="Y139" s="295"/>
      <c r="Z139" s="295"/>
      <c r="AA139" s="295"/>
      <c r="AB139" s="295"/>
      <c r="AC139" s="295"/>
      <c r="AD139" s="295"/>
      <c r="AE139" s="295"/>
      <c r="AF139" s="295"/>
      <c r="AG139" s="295"/>
      <c r="AH139" s="295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5"/>
      <c r="AS139" s="295"/>
      <c r="AT139" s="295"/>
      <c r="AU139" s="295"/>
      <c r="AV139" s="295"/>
      <c r="AW139" s="295"/>
      <c r="AX139" s="295"/>
      <c r="AY139" s="295"/>
      <c r="AZ139" s="295"/>
      <c r="BA139" s="295"/>
      <c r="BB139" s="295"/>
      <c r="BC139" s="295"/>
      <c r="BD139" s="295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5"/>
      <c r="BO139" s="295"/>
      <c r="BP139" s="295"/>
      <c r="BQ139" s="295"/>
      <c r="BR139" s="295"/>
      <c r="BS139" s="295"/>
      <c r="BT139" s="295"/>
      <c r="BU139" s="295"/>
      <c r="BV139" s="295"/>
      <c r="BW139" s="295"/>
      <c r="BX139" s="295"/>
      <c r="BY139" s="295"/>
      <c r="BZ139" s="295"/>
      <c r="CA139" s="295"/>
      <c r="CB139" s="295"/>
      <c r="CC139" s="295"/>
      <c r="CD139" s="295"/>
      <c r="CE139" s="295"/>
      <c r="CF139" s="295"/>
      <c r="CG139" s="295"/>
      <c r="CH139" s="295"/>
      <c r="CI139" s="295"/>
    </row>
  </sheetData>
  <mergeCells count="12">
    <mergeCell ref="H5:H7"/>
    <mergeCell ref="I5:I6"/>
    <mergeCell ref="B9:H9"/>
    <mergeCell ref="A2:I2"/>
    <mergeCell ref="A3:I3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5" right="0.5" top="0.4" bottom="0.6" header="0.3" footer="0.3"/>
  <pageSetup scale="6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16</vt:i4>
      </vt:variant>
    </vt:vector>
  </HeadingPairs>
  <TitlesOfParts>
    <vt:vector size="30" baseType="lpstr">
      <vt:lpstr>Cows and Dairies</vt:lpstr>
      <vt:lpstr>Milk Prod 5 Yr</vt:lpstr>
      <vt:lpstr>Milk Prod by County Fat SNF</vt:lpstr>
      <vt:lpstr>Top 10 Milk Prod Counties</vt:lpstr>
      <vt:lpstr>Total Milk Prod by County 2017</vt:lpstr>
      <vt:lpstr>Average Prices Paid Producers</vt:lpstr>
      <vt:lpstr>USDA Milk Prod Cows Dairies</vt:lpstr>
      <vt:lpstr>Pooled Milk Utiliz</vt:lpstr>
      <vt:lpstr>Class 1 Sales</vt:lpstr>
      <vt:lpstr>Class 1 Sales by Area</vt:lpstr>
      <vt:lpstr>Class 2 Prod</vt:lpstr>
      <vt:lpstr>Class 3 prod</vt:lpstr>
      <vt:lpstr>Class 4a 4b Prod</vt:lpstr>
      <vt:lpstr>Class 4b Prod</vt:lpstr>
      <vt:lpstr>'Average Prices Paid Producers'!Print_Area</vt:lpstr>
      <vt:lpstr>'Class 1 Sales'!Print_Area</vt:lpstr>
      <vt:lpstr>'Class 1 Sales by Area'!Print_Area</vt:lpstr>
      <vt:lpstr>'Class 2 Prod'!Print_Area</vt:lpstr>
      <vt:lpstr>'Class 3 prod'!Print_Area</vt:lpstr>
      <vt:lpstr>'Class 4a 4b Prod'!Print_Area</vt:lpstr>
      <vt:lpstr>'Class 4b Prod'!Print_Area</vt:lpstr>
      <vt:lpstr>'Cows and Dairies'!Print_Area</vt:lpstr>
      <vt:lpstr>'Milk Prod 5 Yr'!Print_Area</vt:lpstr>
      <vt:lpstr>'Milk Prod by County Fat SNF'!Print_Area</vt:lpstr>
      <vt:lpstr>'Pooled Milk Utiliz'!Print_Area</vt:lpstr>
      <vt:lpstr>'Top 10 Milk Prod Counties'!Print_Area</vt:lpstr>
      <vt:lpstr>'Total Milk Prod by County 2017'!Print_Area</vt:lpstr>
      <vt:lpstr>'USDA Milk Prod Cows Dairies'!Print_Area</vt:lpstr>
      <vt:lpstr>'Average Prices Paid Producers'!Print_Area_MI</vt:lpstr>
      <vt:lpstr>'Class 1 Sales'!Print_Area_MI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Chigbu, Caroline@CDFA</dc:creator>
  <cp:lastModifiedBy>Tang, Lu@CDFA</cp:lastModifiedBy>
  <cp:lastPrinted>2018-03-21T19:36:40Z</cp:lastPrinted>
  <dcterms:created xsi:type="dcterms:W3CDTF">2018-03-21T17:53:03Z</dcterms:created>
  <dcterms:modified xsi:type="dcterms:W3CDTF">2018-03-21T20:33:39Z</dcterms:modified>
</cp:coreProperties>
</file>