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6" yWindow="-48" windowWidth="25320" windowHeight="12276"/>
  </bookViews>
  <sheets>
    <sheet name="COMMODITI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__123Graph_A" hidden="1">'[1]PRICES-INCOME states'!#REF!</definedName>
    <definedName name="__123Graph_B" hidden="1">'[1]PRICES-INCOME states'!#REF!</definedName>
    <definedName name="__123Graph_C" hidden="1">#REF!</definedName>
    <definedName name="__123Graph_D" hidden="1">#REF!</definedName>
    <definedName name="__123Graph_F" hidden="1">#REF!</definedName>
    <definedName name="__123Graph_XBUTTER" hidden="1">[2]DATA!#REF!</definedName>
    <definedName name="__123Graph_XCHEESE" hidden="1">[2]DATA!#REF!</definedName>
    <definedName name="__123Graph_XNFDM" hidden="1">[2]DATA!#REF!</definedName>
    <definedName name="__123Graph_XOVERBASE" hidden="1">[2]DATA!#REF!</definedName>
    <definedName name="_1__123Graph_A____DOWN" hidden="1">'[3]TOTAL SOLIDS'!#REF!</definedName>
    <definedName name="_10__123Graph_ACDC_CCC_PURCHAS" hidden="1">#REF!</definedName>
    <definedName name="_100__123Graph_CY_US_CHEESE" hidden="1">#REF!</definedName>
    <definedName name="_101__123Graph_CY_US_COP" hidden="1">#REF!</definedName>
    <definedName name="_102__123Graph_CY_US_FLUID" hidden="1">#REF!</definedName>
    <definedName name="_103__123Graph_CY_US_ICE_CREAM" hidden="1">#REF!</definedName>
    <definedName name="_104__123Graph_CY_US_NFDM" hidden="1">#REF!</definedName>
    <definedName name="_105__123Graph_D957_ICE_CREAM" hidden="1">#REF!</definedName>
    <definedName name="_106__123Graph_DCDC_CCC_BUTTER" hidden="1">#REF!</definedName>
    <definedName name="_107__123Graph_DCDC_CCC_CHEESE" hidden="1">#REF!</definedName>
    <definedName name="_108__123Graph_DCDC_CCC_NFDM" hidden="1">#REF!</definedName>
    <definedName name="_109__123Graph_DCDR_PH" hidden="1">'[4]#PRICES CA class'!#REF!</definedName>
    <definedName name="_11__123Graph_ACDC_FED_SUPPORT" hidden="1">#REF!</definedName>
    <definedName name="_110__123Graph_DPOOL_LAG_1980" hidden="1">'[4]#PRICES CA class'!#REF!</definedName>
    <definedName name="_111__123Graph_DPOOL_LAG_ALL" hidden="1">'[4]#PRICES CA class'!#REF!</definedName>
    <definedName name="_112__123Graph_DY_1234A4B" hidden="1">'[4]#PRICES CA class'!#REF!</definedName>
    <definedName name="_113__123Graph_DY_A.D.55_60" hidden="1">'[4]#PRICES CA class'!#REF!</definedName>
    <definedName name="_114__123Graph_DY_AVE.DAILY" hidden="1">'[4]#PRICES CA class'!#REF!</definedName>
    <definedName name="_115__123Graph_DY_CA_FLUID" hidden="1">#REF!</definedName>
    <definedName name="_116__123Graph_DY_COP_1957_ON" hidden="1">'[4]#PRICES CA class'!#REF!</definedName>
    <definedName name="_117__123Graph_DY_COP_1970_ON" hidden="1">'[4]#PRICES CA class'!#REF!</definedName>
    <definedName name="_118__123Graph_DY_MILK_COW" hidden="1">'[4]#PRICES CA class'!#REF!</definedName>
    <definedName name="_119__123Graph_DY_PRICE___COST" hidden="1">'[4]#PRICES CA class'!#REF!</definedName>
    <definedName name="_12__123Graph_ACDC_MCA" hidden="1">#REF!</definedName>
    <definedName name="_120__123Graph_DY_US_BUTTER" hidden="1">#REF!</definedName>
    <definedName name="_121__123Graph_DY_US_CCC" hidden="1">#REF!</definedName>
    <definedName name="_122__123Graph_DY_US_CHEESE" hidden="1">#REF!</definedName>
    <definedName name="_123__123Graph_DY_US_COP" hidden="1">#REF!</definedName>
    <definedName name="_123Graph_X2" hidden="1">#REF!</definedName>
    <definedName name="_124__123Graph_DY_US_FLUID" hidden="1">#REF!</definedName>
    <definedName name="_125__123Graph_DY_US_ICE_CREAM" hidden="1">#REF!</definedName>
    <definedName name="_126__123Graph_DY_US_NFDM" hidden="1">#REF!</definedName>
    <definedName name="_127__123Graph_E957_ICE_CREAM" hidden="1">#REF!</definedName>
    <definedName name="_128__123Graph_ECDC_CCC_BUTTER" hidden="1">#REF!</definedName>
    <definedName name="_129__123Graph_ECDC_CCC_CHEESE" hidden="1">#REF!</definedName>
    <definedName name="_13__123Graph_ACDC_NFDM" hidden="1">#REF!</definedName>
    <definedName name="_130__123Graph_ECDC_CCC_NFDM" hidden="1">#REF!</definedName>
    <definedName name="_131__123Graph_ECDR_PH" hidden="1">'[4]#PRICES CA class'!#REF!</definedName>
    <definedName name="_132__123Graph_EPOOL_LAG_1980" hidden="1">'[4]#PRICES CA class'!#REF!</definedName>
    <definedName name="_133__123Graph_EPOOL_LAG_ALL" hidden="1">'[4]#PRICES CA class'!#REF!</definedName>
    <definedName name="_134__123Graph_EY_1234A4B" hidden="1">'[4]#PRICES CA class'!#REF!</definedName>
    <definedName name="_135__123Graph_EY_A.D.55_60" hidden="1">'[4]#PRICES CA class'!#REF!</definedName>
    <definedName name="_136__123Graph_EY_AVE.DAILY" hidden="1">'[4]#PRICES CA class'!#REF!</definedName>
    <definedName name="_137__123Graph_EY_COP_1957_ON" hidden="1">'[4]#PRICES CA class'!#REF!</definedName>
    <definedName name="_138__123Graph_EY_COP_1970_ON" hidden="1">'[4]#PRICES CA class'!#REF!</definedName>
    <definedName name="_139__123Graph_EY_MILK_COW" hidden="1">'[4]#PRICES CA class'!#REF!</definedName>
    <definedName name="_14__123Graph_ACDR_HP" hidden="1">'[4]#PRICES CA class'!#REF!</definedName>
    <definedName name="_140__123Graph_EY_US_COP" hidden="1">#REF!</definedName>
    <definedName name="_141__123Graph_FCOSTA__Q_OB" hidden="1">'[4]#PRICES CA class'!#REF!</definedName>
    <definedName name="_142__123Graph_FY_A.D.55_60" hidden="1">'[4]#PRICES CA class'!#REF!</definedName>
    <definedName name="_143__123Graph_FY_AVE.DAILY" hidden="1">'[4]#PRICES CA class'!#REF!</definedName>
    <definedName name="_144__123Graph_FY_COP_1957_ON" hidden="1">'[4]#PRICES CA class'!#REF!</definedName>
    <definedName name="_145__123Graph_FY_COP_1970_ON" hidden="1">'[4]#PRICES CA class'!#REF!</definedName>
    <definedName name="_146__123Graph_FY_MILK_COW" hidden="1">'[4]#PRICES CA class'!#REF!</definedName>
    <definedName name="_147__123Graph_FY_PRICE___COST" hidden="1">'[4]#PRICES CA class'!#REF!</definedName>
    <definedName name="_148__123Graph_FY_QBOB_COP" hidden="1">'[4]#PRICES CA class'!#REF!</definedName>
    <definedName name="_149__123Graph_FY_US_BUTTER" hidden="1">#REF!</definedName>
    <definedName name="_15__123Graph_ACOSTA__Q_OB" hidden="1">'[4]#PRICES CA class'!#REF!</definedName>
    <definedName name="_150__123Graph_FY_US_CCC" hidden="1">#REF!</definedName>
    <definedName name="_151__123Graph_FY_US_CHEESE" hidden="1">#REF!</definedName>
    <definedName name="_152__123Graph_FY_US_COP" hidden="1">#REF!</definedName>
    <definedName name="_153__123Graph_FY_US_FLUID" hidden="1">#REF!</definedName>
    <definedName name="_154__123Graph_FY_US_ICE_CREAM" hidden="1">#REF!</definedName>
    <definedName name="_155__123Graph_FY_US_NFDM" hidden="1">#REF!</definedName>
    <definedName name="_156__123Graph_X1_COP_OB_Q" hidden="1">[2]DATA!#REF!</definedName>
    <definedName name="_16__123Graph_ADI_RPW_COP\" hidden="1">#REF!</definedName>
    <definedName name="_17__123Graph_APOOL_LAG_1980" hidden="1">'[4]#PRICES CA class'!#REF!</definedName>
    <definedName name="_18__123Graph_APOOL_LAG_ALL" hidden="1">'[4]#PRICES CA class'!#REF!</definedName>
    <definedName name="_19__123Graph_AY_A.D.55_60" hidden="1">'[4]#PRICES CA class'!#REF!</definedName>
    <definedName name="_2__123Graph_A__CHANGE" hidden="1">'[4]#PRICES CA class'!#REF!</definedName>
    <definedName name="_20__123Graph_AY_AVE.DAILY" hidden="1">'[4]#PRICES CA class'!#REF!</definedName>
    <definedName name="_21__123Graph_AY_CA_FLUID" hidden="1">#REF!</definedName>
    <definedName name="_22__123Graph_AY_CA_MILK" hidden="1">#REF!</definedName>
    <definedName name="_23__123Graph_AY_CA_MMO" hidden="1">#REF!</definedName>
    <definedName name="_24__123Graph_AY_COP_1957_ON" hidden="1">'[4]#PRICES CA class'!#REF!</definedName>
    <definedName name="_25__123Graph_AY_COP_1970_ON" hidden="1">'[4]#PRICES CA class'!#REF!</definedName>
    <definedName name="_26__123Graph_AY_COP_P_NV" hidden="1">'[4]#PRICES CA class'!#REF!</definedName>
    <definedName name="_27__123Graph_AY_COP_P_SC" hidden="1">'[4]#PRICES CA class'!#REF!</definedName>
    <definedName name="_28__123Graph_AY_COP_P_SV" hidden="1">'[4]#PRICES CA class'!#REF!</definedName>
    <definedName name="_29__123Graph_AY_COP_Q_OB_NV" hidden="1">'[4]#PRICES CA class'!#REF!</definedName>
    <definedName name="_3__123Graph_A957_ICE_CREAM" hidden="1">#REF!</definedName>
    <definedName name="_30__123Graph_AY_FED_SUPPORT" hidden="1">#REF!</definedName>
    <definedName name="_31__123Graph_AY_MILK" hidden="1">'[4]#PRICES CA class'!#REF!</definedName>
    <definedName name="_32__123Graph_AY_MILK_COW" hidden="1">'[4]#PRICES CA class'!#REF!</definedName>
    <definedName name="_33__123Graph_AY_OOS_IMPORT" hidden="1">'[4]#PRICES CA class'!#REF!</definedName>
    <definedName name="_34__123Graph_AY_OSS_PRICE" hidden="1">'[4]#PRICES CA class'!#REF!</definedName>
    <definedName name="_35__123Graph_AY_PH_PRICE" hidden="1">'[4]#PRICES CA class'!#REF!</definedName>
    <definedName name="_36__123Graph_AY_PRICE___COST" hidden="1">'[4]#PRICES CA class'!#REF!</definedName>
    <definedName name="_37__123Graph_AY_PRODUCTION" hidden="1">'[4]#PRICES CA class'!#REF!</definedName>
    <definedName name="_38__123Graph_AY_QBOB_COP" hidden="1">'[4]#PRICES CA class'!#REF!</definedName>
    <definedName name="_39__123Graph_AY_US_BUTTER" hidden="1">#REF!</definedName>
    <definedName name="_4__123Graph_A98_FLOOD" hidden="1">'[4]#PRICES CA class'!#REF!</definedName>
    <definedName name="_40__123Graph_AY_US_CCC" hidden="1">#REF!</definedName>
    <definedName name="_41__123Graph_AY_US_CHEESE" hidden="1">#REF!</definedName>
    <definedName name="_42__123Graph_AY_US_COP" hidden="1">#REF!</definedName>
    <definedName name="_43__123Graph_AY_US_FLUID" hidden="1">#REF!</definedName>
    <definedName name="_44__123Graph_AY_US_ICE_CREAM" hidden="1">#REF!</definedName>
    <definedName name="_45__123Graph_AY_US_NFDM" hidden="1">#REF!</definedName>
    <definedName name="_46__123Graph_AZ_1955" hidden="1">'[4]#PRICES CA class'!#REF!</definedName>
    <definedName name="_47__123Graph_AZ_1969" hidden="1">'[4]#PRICES CA class'!#REF!</definedName>
    <definedName name="_48__123Graph_AZ_1992" hidden="1">'[4]#PRICES CA class'!#REF!</definedName>
    <definedName name="_49__123Graph_AZZ_1950" hidden="1">'[4]#PRICES CA class'!#REF!</definedName>
    <definedName name="_5__123Graph_AC1___ALL" hidden="1">#REF!</definedName>
    <definedName name="_50__123Graph_B98_FLOOD" hidden="1">'[4]#PRICES CA class'!#REF!</definedName>
    <definedName name="_51__123Graph_BC1___ALL" hidden="1">#REF!</definedName>
    <definedName name="_52__123Graph_BCDC_FARMS_COWS" hidden="1">#REF!</definedName>
    <definedName name="_53__123Graph_BCDC_NFDM" hidden="1">#REF!</definedName>
    <definedName name="_54__123Graph_BCDR_HP" hidden="1">'[4]#PRICES CA class'!#REF!</definedName>
    <definedName name="_55__123Graph_BCOSTA__Q_OB" hidden="1">'[4]#PRICES CA class'!#REF!</definedName>
    <definedName name="_56__123Graph_BDI_RPW_COP\" hidden="1">#REF!</definedName>
    <definedName name="_57__123Graph_BPOOL_LAG_1980" hidden="1">'[4]#PRICES CA class'!#REF!</definedName>
    <definedName name="_58__123Graph_BPOOL_LAG_ALL" hidden="1">'[4]#PRICES CA class'!#REF!</definedName>
    <definedName name="_59__123Graph_BY_A.D.55_60" hidden="1">'[4]#PRICES CA class'!#REF!</definedName>
    <definedName name="_6__123Graph_ACDC___BLEND_DN" hidden="1">'[3]TOTAL SOLIDS'!#REF!</definedName>
    <definedName name="_60__123Graph_BY_AVE.DAILY" hidden="1">'[4]#PRICES CA class'!#REF!</definedName>
    <definedName name="_61__123Graph_BY_CA_FARMS_MILK" hidden="1">#REF!</definedName>
    <definedName name="_62__123Graph_BY_CA_FLUID" hidden="1">#REF!</definedName>
    <definedName name="_63__123Graph_BY_CA_MILK" hidden="1">#REF!</definedName>
    <definedName name="_64__123Graph_BY_COP_1957_ON" hidden="1">'[4]#PRICES CA class'!#REF!</definedName>
    <definedName name="_65__123Graph_BY_COP_1970_ON" hidden="1">'[4]#PRICES CA class'!#REF!</definedName>
    <definedName name="_66__123Graph_BY_COP_P_NV" hidden="1">'[4]#PRICES CA class'!#REF!</definedName>
    <definedName name="_67__123Graph_BY_COP_P_SC" hidden="1">'[4]#PRICES CA class'!#REF!</definedName>
    <definedName name="_68__123Graph_BY_COP_P_SV" hidden="1">'[4]#PRICES CA class'!#REF!</definedName>
    <definedName name="_69__123Graph_BY_COP_Q_OB_NV" hidden="1">'[4]#PRICES CA class'!#REF!</definedName>
    <definedName name="_7__123Graph_ACDC_CCC_BUTTER" hidden="1">#REF!</definedName>
    <definedName name="_70__123Graph_BY_MILK" hidden="1">'[4]#PRICES CA class'!#REF!</definedName>
    <definedName name="_71__123Graph_BY_MILK_COW" hidden="1">'[4]#PRICES CA class'!#REF!</definedName>
    <definedName name="_72__123Graph_BY_PRICE___COST" hidden="1">'[4]#PRICES CA class'!#REF!</definedName>
    <definedName name="_73__123Graph_BY_PRODUCTION" hidden="1">'[4]#PRICES CA class'!#REF!</definedName>
    <definedName name="_74__123Graph_BY_QBOB_COP" hidden="1">'[4]#PRICES CA class'!#REF!</definedName>
    <definedName name="_75__123Graph_BY_US_BUTTER" hidden="1">#REF!</definedName>
    <definedName name="_76__123Graph_BY_US_CCC" hidden="1">#REF!</definedName>
    <definedName name="_77__123Graph_BY_US_CHEESE" hidden="1">#REF!</definedName>
    <definedName name="_78__123Graph_BY_US_COP" hidden="1">#REF!</definedName>
    <definedName name="_79__123Graph_BY_US_FLUID" hidden="1">#REF!</definedName>
    <definedName name="_8__123Graph_ACDC_CCC_CHEESE" hidden="1">#REF!</definedName>
    <definedName name="_80__123Graph_BY_US_ICE_CREAM" hidden="1">#REF!</definedName>
    <definedName name="_81__123Graph_BY_US_NFDM" hidden="1">#REF!</definedName>
    <definedName name="_82__123Graph_CCLASS_1_2" hidden="1">'[3]TOTAL SOLIDS'!#REF!</definedName>
    <definedName name="_83__123Graph_CPOOL_LAG_1980" hidden="1">'[4]#PRICES CA class'!#REF!</definedName>
    <definedName name="_84__123Graph_CPOOL_LAG_ALL" hidden="1">'[4]#PRICES CA class'!#REF!</definedName>
    <definedName name="_85__123Graph_CY_1234A4B" hidden="1">'[4]#PRICES CA class'!#REF!</definedName>
    <definedName name="_86__123Graph_CY_A.D.55_60" hidden="1">'[4]#PRICES CA class'!#REF!</definedName>
    <definedName name="_87__123Graph_CY_AVE.DAILY" hidden="1">'[4]#PRICES CA class'!#REF!</definedName>
    <definedName name="_88__123Graph_CY_CA_FLUID" hidden="1">#REF!</definedName>
    <definedName name="_89__123Graph_CY_COP_1957_ON" hidden="1">'[4]#PRICES CA class'!#REF!</definedName>
    <definedName name="_9__123Graph_ACDC_CCC_NFDM" hidden="1">#REF!</definedName>
    <definedName name="_90__123Graph_CY_COP_1970_ON" hidden="1">'[4]#PRICES CA class'!#REF!</definedName>
    <definedName name="_91__123Graph_CY_COP_P_NV" hidden="1">'[4]#PRICES CA class'!#REF!</definedName>
    <definedName name="_92__123Graph_CY_COP_P_SC" hidden="1">'[4]#PRICES CA class'!#REF!</definedName>
    <definedName name="_93__123Graph_CY_COP_P_SV" hidden="1">'[4]#PRICES CA class'!#REF!</definedName>
    <definedName name="_94__123Graph_CY_COP_Q_OB_NV" hidden="1">'[4]#PRICES CA class'!#REF!</definedName>
    <definedName name="_95__123Graph_CY_MILK_COW" hidden="1">'[4]#PRICES CA class'!#REF!</definedName>
    <definedName name="_96__123Graph_CY_PRODUCTION" hidden="1">'[4]#PRICES CA class'!#REF!</definedName>
    <definedName name="_97__123Graph_CY_QBOB_COP" hidden="1">'[4]#PRICES CA class'!#REF!</definedName>
    <definedName name="_98__123Graph_CY_US_BUTTER" hidden="1">#REF!</definedName>
    <definedName name="_99__123Graph_CY_US_CCC" hidden="1">#REF!</definedName>
    <definedName name="_Order1" hidden="1">255</definedName>
    <definedName name="_Order2" hidden="1">255</definedName>
    <definedName name="_Regression_Out" hidden="1">'[5]PRICES ca class'!#REF!</definedName>
    <definedName name="_Regression_X" hidden="1">'[5]PRICES ca class'!#REF!</definedName>
    <definedName name="_Regression_Y" hidden="1">'[5]PRICES ca class'!#REF!</definedName>
    <definedName name="COP">'[5]PRICES ca class'!#REF!</definedName>
    <definedName name="DATE">#REF!</definedName>
    <definedName name="HOME">'[5]PRICES ca class'!#REF!</definedName>
    <definedName name="MILK">'[5]PRICES ca class'!#REF!</definedName>
    <definedName name="POOLING">'[5]PRICES ca class'!#REF!</definedName>
    <definedName name="PRICE">[2]DATA!#REF!</definedName>
    <definedName name="PRICES">'[5]PRICES ca class'!#REF!</definedName>
    <definedName name="_xlnm.Print_Area" localSheetId="0">COMMODITIES!$A$1:$Y$137</definedName>
    <definedName name="_xlnm.Print_Titles" localSheetId="0">COMMODITIES!$A:$C,COMMODITIES!$1:$12</definedName>
    <definedName name="ttttt" hidden="1">'[5]PRICES ca class'!#REF!</definedName>
  </definedNames>
  <calcPr calcId="145621"/>
</workbook>
</file>

<file path=xl/calcChain.xml><?xml version="1.0" encoding="utf-8"?>
<calcChain xmlns="http://schemas.openxmlformats.org/spreadsheetml/2006/main">
  <c r="Y134" i="1" l="1"/>
  <c r="X134" i="1"/>
  <c r="Y133" i="1"/>
  <c r="X133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E126" i="1"/>
  <c r="F126" i="1"/>
  <c r="G126" i="1"/>
  <c r="I126" i="1"/>
  <c r="J126" i="1"/>
  <c r="K126" i="1"/>
  <c r="L126" i="1"/>
  <c r="N126" i="1"/>
  <c r="O126" i="1"/>
  <c r="P126" i="1"/>
  <c r="Q126" i="1"/>
  <c r="S126" i="1"/>
  <c r="T126" i="1"/>
  <c r="U126" i="1"/>
  <c r="V126" i="1"/>
  <c r="E127" i="1"/>
  <c r="F127" i="1"/>
  <c r="G127" i="1"/>
  <c r="I127" i="1"/>
  <c r="J127" i="1"/>
  <c r="K127" i="1"/>
  <c r="L127" i="1"/>
  <c r="N127" i="1"/>
  <c r="O127" i="1"/>
  <c r="P127" i="1"/>
  <c r="Q127" i="1"/>
  <c r="S127" i="1"/>
  <c r="T127" i="1"/>
  <c r="U127" i="1"/>
  <c r="V127" i="1"/>
  <c r="E128" i="1"/>
  <c r="F128" i="1"/>
  <c r="G128" i="1"/>
  <c r="I128" i="1"/>
  <c r="J128" i="1"/>
  <c r="K128" i="1"/>
  <c r="L128" i="1"/>
  <c r="N128" i="1"/>
  <c r="O128" i="1"/>
  <c r="P128" i="1"/>
  <c r="Q128" i="1"/>
  <c r="S128" i="1"/>
  <c r="T128" i="1"/>
  <c r="U128" i="1"/>
  <c r="V128" i="1"/>
  <c r="E129" i="1"/>
  <c r="F129" i="1"/>
  <c r="G129" i="1"/>
  <c r="I129" i="1"/>
  <c r="J129" i="1"/>
  <c r="N129" i="1"/>
  <c r="O129" i="1"/>
  <c r="P129" i="1"/>
  <c r="Q129" i="1"/>
  <c r="S129" i="1"/>
  <c r="T129" i="1"/>
  <c r="U129" i="1"/>
  <c r="V129" i="1"/>
  <c r="E130" i="1"/>
  <c r="F130" i="1"/>
  <c r="G130" i="1"/>
  <c r="I130" i="1"/>
  <c r="J130" i="1"/>
  <c r="L130" i="1"/>
  <c r="N130" i="1"/>
  <c r="O130" i="1"/>
  <c r="P130" i="1"/>
  <c r="Q130" i="1"/>
  <c r="S130" i="1"/>
  <c r="T130" i="1"/>
  <c r="U130" i="1"/>
  <c r="V130" i="1"/>
  <c r="E131" i="1"/>
  <c r="F131" i="1"/>
  <c r="G131" i="1"/>
  <c r="I131" i="1"/>
  <c r="J131" i="1"/>
  <c r="K131" i="1"/>
  <c r="L131" i="1"/>
  <c r="N131" i="1"/>
  <c r="O131" i="1"/>
  <c r="P131" i="1"/>
  <c r="Q131" i="1"/>
  <c r="S131" i="1"/>
  <c r="T131" i="1"/>
  <c r="U131" i="1"/>
  <c r="V131" i="1"/>
  <c r="E132" i="1"/>
  <c r="F132" i="1"/>
  <c r="G132" i="1"/>
  <c r="I132" i="1"/>
  <c r="J132" i="1"/>
  <c r="K132" i="1"/>
  <c r="L132" i="1"/>
  <c r="N132" i="1"/>
  <c r="O132" i="1"/>
  <c r="P132" i="1"/>
  <c r="Q132" i="1"/>
  <c r="S132" i="1"/>
  <c r="T132" i="1"/>
  <c r="U132" i="1"/>
  <c r="V132" i="1"/>
  <c r="E133" i="1"/>
  <c r="F133" i="1"/>
  <c r="G133" i="1"/>
  <c r="I133" i="1"/>
  <c r="J133" i="1"/>
  <c r="K133" i="1"/>
  <c r="L133" i="1"/>
  <c r="N133" i="1"/>
  <c r="O133" i="1"/>
  <c r="P133" i="1"/>
  <c r="Q133" i="1"/>
  <c r="S133" i="1"/>
  <c r="T133" i="1"/>
  <c r="U133" i="1"/>
  <c r="V133" i="1"/>
  <c r="E134" i="1"/>
  <c r="F134" i="1"/>
  <c r="G134" i="1"/>
  <c r="I134" i="1"/>
  <c r="J134" i="1"/>
  <c r="K134" i="1"/>
  <c r="L134" i="1"/>
  <c r="N134" i="1"/>
  <c r="O134" i="1"/>
  <c r="P134" i="1"/>
  <c r="Q134" i="1"/>
  <c r="S134" i="1"/>
  <c r="T134" i="1"/>
  <c r="U134" i="1"/>
  <c r="V134" i="1"/>
  <c r="D134" i="1"/>
  <c r="D133" i="1" l="1"/>
  <c r="D132" i="1"/>
  <c r="D131" i="1"/>
  <c r="D130" i="1"/>
  <c r="D129" i="1"/>
  <c r="D128" i="1"/>
  <c r="D127" i="1"/>
  <c r="D126" i="1"/>
  <c r="K62" i="1" l="1"/>
  <c r="K61" i="1"/>
  <c r="K130" i="1" s="1"/>
  <c r="L60" i="1"/>
  <c r="L129" i="1" s="1"/>
  <c r="K60" i="1"/>
  <c r="K129" i="1" s="1"/>
</calcChain>
</file>

<file path=xl/sharedStrings.xml><?xml version="1.0" encoding="utf-8"?>
<sst xmlns="http://schemas.openxmlformats.org/spreadsheetml/2006/main" count="218" uniqueCount="56">
  <si>
    <t>BUTTER PRICES</t>
  </si>
  <si>
    <t>NFDM PRICES</t>
  </si>
  <si>
    <t>CHEESE PRICES</t>
  </si>
  <si>
    <t>USDA</t>
  </si>
  <si>
    <t>CME</t>
  </si>
  <si>
    <t>CALIFORNIA</t>
  </si>
  <si>
    <t>WESTERN</t>
  </si>
  <si>
    <t xml:space="preserve"> CME BLOCK</t>
  </si>
  <si>
    <t>BUTTER</t>
  </si>
  <si>
    <t>PLANTS</t>
  </si>
  <si>
    <t>40# CHEDDAR</t>
  </si>
  <si>
    <t>DRY WHEY</t>
  </si>
  <si>
    <t>GRADE AA</t>
  </si>
  <si>
    <t>NFDM</t>
  </si>
  <si>
    <t>40# &amp; BARREL</t>
  </si>
  <si>
    <t>38% CHEDDAR</t>
  </si>
  <si>
    <t>YEAR</t>
  </si>
  <si>
    <t>MONTH</t>
  </si>
  <si>
    <t>($/lb.)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</si>
  <si>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</si>
  <si>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</si>
  <si>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</si>
  <si>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</si>
  <si>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</si>
  <si>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</si>
  <si>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</si>
  <si>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</si>
  <si>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</si>
  <si>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</si>
  <si>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</si>
  <si>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</si>
  <si>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</t>
  </si>
  <si>
    <t>DRY WHEY PRICES</t>
  </si>
  <si>
    <t>26th-25th</t>
  </si>
  <si>
    <t>26th-10th</t>
  </si>
  <si>
    <t>4/5 Week</t>
  </si>
  <si>
    <t>Two Week</t>
  </si>
  <si>
    <t>Jan-Dec 07 Average</t>
  </si>
  <si>
    <t>Jan-Dec 08 Average</t>
  </si>
  <si>
    <t>Jan-Dec 09 Average</t>
  </si>
  <si>
    <t>Jan-Dec 10 Average</t>
  </si>
  <si>
    <t>Jan-Dec 11 Average</t>
  </si>
  <si>
    <t>Jan-Dec 12 Average</t>
  </si>
  <si>
    <t>Jan-Dec 13 Average</t>
  </si>
  <si>
    <t>Jan-Dec 14 Average</t>
  </si>
  <si>
    <t>AMS</t>
  </si>
  <si>
    <t>Jan-Dec 15 Average</t>
  </si>
  <si>
    <t xml:space="preserve">                     Commodity Prices Used in California and Federal Class Pricing Formulas</t>
  </si>
  <si>
    <t>OTHER WHEY STREAM PRICES</t>
  </si>
  <si>
    <t>CENTRAL &amp;</t>
  </si>
  <si>
    <t>WPC-34%</t>
  </si>
  <si>
    <t>LACTOSE</t>
  </si>
  <si>
    <t>MOSTLY**</t>
  </si>
  <si>
    <t>($/lb)</t>
  </si>
  <si>
    <t xml:space="preserve">** As published by DMN, the monthly average based on calendar month and consist of weekly prices time-weighted according to the number of workdays in the month.  </t>
  </si>
  <si>
    <t>Source: CDFA, USDA AMS, DAIRY MARKET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</si>
</sst>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>
      <alignment horizontal="center" wrapText="1"/>
    </xf>
    <xf numFmtId="0" fontId="1" fillId="0" borderId="0" applyNumberFormat="0" applyFill="0" applyBorder="0">
      <alignment horizontal="center" wrapText="1"/>
    </xf>
  </cellStyleXfs>
  <cellXfs count="39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 applyProtection="1">
      <alignment shrinkToFit="1"/>
    </xf>
    <xf numFmtId="0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 shrinkToFit="1"/>
    </xf>
    <xf numFmtId="164" fontId="3" fillId="0" borderId="0" xfId="0" applyNumberFormat="1" applyFont="1" applyFill="1" applyBorder="1" applyAlignment="1">
      <alignment horizontal="center" shrinkToFit="1"/>
    </xf>
    <xf numFmtId="164" fontId="3" fillId="0" borderId="0" xfId="0" applyNumberFormat="1" applyFont="1" applyFill="1" applyBorder="1" applyAlignment="1">
      <alignment shrinkToFit="1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fill" shrinkToFit="1"/>
    </xf>
    <xf numFmtId="0" fontId="3" fillId="0" borderId="0" xfId="0" quotePrefix="1" applyNumberFormat="1" applyFont="1" applyFill="1" applyBorder="1" applyAlignment="1" applyProtection="1"/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 shrinkToFit="1"/>
      <protection locked="0"/>
    </xf>
    <xf numFmtId="164" fontId="3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fill"/>
    </xf>
    <xf numFmtId="164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fill" shrinkToFit="1"/>
    </xf>
    <xf numFmtId="0" fontId="3" fillId="0" borderId="2" xfId="0" applyNumberFormat="1" applyFont="1" applyFill="1" applyBorder="1" applyAlignment="1" applyProtection="1"/>
    <xf numFmtId="164" fontId="3" fillId="0" borderId="2" xfId="0" applyNumberFormat="1" applyFont="1" applyFill="1" applyBorder="1" applyAlignment="1" applyProtection="1"/>
    <xf numFmtId="164" fontId="3" fillId="0" borderId="2" xfId="0" applyNumberFormat="1" applyFont="1" applyFill="1" applyBorder="1" applyAlignment="1" applyProtection="1">
      <alignment shrinkToFit="1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>
      <alignment horizontal="centerContinuous"/>
    </xf>
    <xf numFmtId="164" fontId="5" fillId="0" borderId="0" xfId="0" applyNumberFormat="1" applyFont="1" applyFill="1" applyBorder="1" applyAlignment="1"/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center" shrinkToFit="1"/>
    </xf>
    <xf numFmtId="164" fontId="3" fillId="0" borderId="1" xfId="0" applyNumberFormat="1" applyFont="1" applyBorder="1" applyAlignment="1">
      <alignment horizontal="center" shrinkToFit="1"/>
    </xf>
    <xf numFmtId="164" fontId="3" fillId="0" borderId="2" xfId="0" applyNumberFormat="1" applyFont="1" applyBorder="1" applyAlignment="1" applyProtection="1">
      <alignment horizontal="center" shrinkToFit="1"/>
    </xf>
  </cellXfs>
  <cellStyles count="3">
    <cellStyle name="Normal" xfId="0" builtinId="0"/>
    <cellStyle name="Style 35" xfId="1"/>
    <cellStyle name="Style 3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gossard\My%20Documents\1-Dairy-Database\Ann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-User-Files\Excel\1-Database\OTHER\ALLPRIC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-User-Files\Excel\1-Database\Pooling\Pool%20Utilization%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gossard\My%20Documents\1-Dairy-Database\Month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-user-files&amp;folders\User-Folders\1-Dairy-Database\Monthly%20Dairy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id and people 25-05"/>
      <sheetName val="milk pop ams ers"/>
      <sheetName val="fluid and people 70-05"/>
      <sheetName val="fluid production &amp; sales 75-04"/>
      <sheetName val="fluid and people 27-04"/>
      <sheetName val="Chart17 (2)"/>
      <sheetName val="Contents and Sources - tables"/>
      <sheetName val="CPI-GDP"/>
      <sheetName val="ccc us %"/>
      <sheetName val="Chart16"/>
      <sheetName val="Chart17"/>
      <sheetName val="CCC"/>
      <sheetName val="COP ca, us"/>
      <sheetName val="~ COWS states"/>
      <sheetName val="Chart20"/>
      <sheetName val="COWS counties"/>
      <sheetName val="FARMS counties"/>
      <sheetName val="~ FARMS states"/>
      <sheetName val="FARMS by size 27 states "/>
      <sheetName val="HUMANS states"/>
      <sheetName val="HUMANS counties"/>
      <sheetName val="MCA ca us, MRKT AREAS ca"/>
      <sheetName val="MILK counties"/>
      <sheetName val="MILK fat regions"/>
      <sheetName val="~ MILK CA POOL fat"/>
      <sheetName val="~ MILK CA POOL snf"/>
      <sheetName val="MILK CA POOL fat+snf"/>
      <sheetName val="MILK pool old-fmmo"/>
      <sheetName val="Chart19"/>
      <sheetName val="~ MILK states"/>
      <sheetName val="Chart5"/>
      <sheetName val="Chart6"/>
      <sheetName val="Chart9 (2)"/>
      <sheetName val="Chart9"/>
      <sheetName val="Chart14"/>
      <sheetName val="Chart1 (2)"/>
      <sheetName val="MILK CA fluid, grade a b"/>
      <sheetName val="MILK world"/>
      <sheetName val="MILK FLUID world"/>
      <sheetName val="MILK noNFLUID world"/>
      <sheetName val="MILK supply demand us"/>
      <sheetName val="PRICES BLEND ca, fmmo"/>
      <sheetName val="PRICES POOL ca"/>
      <sheetName val="Chart15"/>
      <sheetName val="PRICES-INCOME states"/>
      <sheetName val="Chart18"/>
      <sheetName val="Chart13"/>
      <sheetName val="Chart21"/>
      <sheetName val="Chart22"/>
      <sheetName val="PRODUCTS 1 regions"/>
      <sheetName val="PRODUCTS  2 regions"/>
      <sheetName val="PRODUCTS 3 regions ERROR"/>
      <sheetName val="Chart8"/>
      <sheetName val="PRODUCTS 3 regions CORRECTED"/>
      <sheetName val="PRODUCTS 3 states"/>
      <sheetName val="PRODUCTS 4a states"/>
      <sheetName val="PRODUCTS 4a regions"/>
      <sheetName val="Chart12"/>
      <sheetName val="PRODUCTS 4b states"/>
      <sheetName val="PRODUCTS 4b regions"/>
      <sheetName val="Chart10"/>
      <sheetName val="Chart10 (2)"/>
      <sheetName val="Chart12 (2)"/>
      <sheetName val="Chart12 (3)"/>
      <sheetName val="Chart4"/>
      <sheetName val="Chart11"/>
      <sheetName val="PRODUCTS nondairy crude oil"/>
      <sheetName val="Sheet2"/>
      <sheetName val="FARMS counties Grade A"/>
      <sheetName val="FARMS counties Grade B"/>
      <sheetName val="MILK FAT counties"/>
      <sheetName val="Chart1"/>
      <sheetName val="Chart2"/>
      <sheetName val="Chart3"/>
      <sheetName val="milk share sv+sc"/>
      <sheetName val="milk share"/>
      <sheetName val="milk production %"/>
      <sheetName val="milk production #"/>
      <sheetName val="Chart7 (3)"/>
      <sheetName val="Chart7 (4)"/>
      <sheetName val="Chart7"/>
      <sheetName val="Chart7 (2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3 (2)"/>
      <sheetName val="Chart2"/>
      <sheetName val="Chart3"/>
      <sheetName val="Chart4"/>
      <sheetName val="Chart5"/>
      <sheetName val="DATA"/>
      <sheetName val="graph main"/>
      <sheetName val="butter"/>
      <sheetName val="graph"/>
      <sheetName val="cheese"/>
      <sheetName val="nfdm"/>
      <sheetName val="over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ds lbs 1970-2000 (3)"/>
      <sheetName val="solids lbs 1970-2000"/>
      <sheetName val="solids lbs 1970-2000 (2)"/>
      <sheetName val="milk equiv. %"/>
      <sheetName val="milk equiv. lbs"/>
      <sheetName val="solids %"/>
      <sheetName val="solids lbs 1969-2000"/>
      <sheetName val="FAT"/>
      <sheetName val="SNF"/>
      <sheetName val="TOTAL SOLIDS"/>
      <sheetName val="Chart3 (3)"/>
      <sheetName val="Chart3 (4)"/>
      <sheetName val="Chart2 (2)"/>
      <sheetName val="Chart3"/>
      <sheetName val="Chart3 (2)"/>
      <sheetName val="utilization all"/>
      <sheetName val="utilization all %"/>
      <sheetName val="snf regression"/>
      <sheetName val="fat regression"/>
      <sheetName val="solids lbs 1970-2000 (4)"/>
      <sheetName val="Chart1 (2)"/>
      <sheetName val="Chart1"/>
      <sheetName val="solids l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8 (2)"/>
      <sheetName val="Contents and Sources - tables"/>
      <sheetName val="Sheet1"/>
      <sheetName val="CPI, WAGES ca"/>
      <sheetName val="COWS SLAUGHTER regional"/>
      <sheetName val="COP ratio, ca, us"/>
      <sheetName val="FARMS ca pool"/>
      <sheetName val="INTEREST rates"/>
      <sheetName val="FORTIFICATION ca"/>
      <sheetName val="MILK CA lb÷cow÷day"/>
      <sheetName val="# MILK ca"/>
      <sheetName val="MILK CA pool lbs"/>
      <sheetName val="MILK CA export-import package"/>
      <sheetName val="MILK CA to so. calif."/>
      <sheetName val="Chart6"/>
      <sheetName val="Chart7"/>
      <sheetName val="Chart9"/>
      <sheetName val="Chart19"/>
      <sheetName val="MILK CA export-import bulk"/>
      <sheetName val="MILK CA exempt nonpool plant"/>
      <sheetName val="MILK ca source use"/>
      <sheetName val="MILK CA class 1 sources"/>
      <sheetName val="MILK wi spot shipments"/>
      <sheetName val="MILK us leading states"/>
      <sheetName val="MILK us supply demand"/>
      <sheetName val="MILK FMMO PNW pool lbs"/>
      <sheetName val="MILK states"/>
      <sheetName val="MILK $ TA"/>
      <sheetName val="MILK TC"/>
      <sheetName val="MILK NC2NCSC SC2NCSC"/>
      <sheetName val="Milk all to SC"/>
      <sheetName val="MILK ranch NC to SC "/>
      <sheetName val="PLANT ca costs &amp; allowances"/>
      <sheetName val="#PRICES CA class"/>
      <sheetName val="# PRICES CA pool"/>
      <sheetName val="PRICES CA mailbox"/>
      <sheetName val="PRICES CA A&amp;B @test"/>
      <sheetName val="Chart3"/>
      <sheetName val="Chart8"/>
      <sheetName val="PRICES fmmo new"/>
      <sheetName val="F3 1vI 4bvIII 4avIV"/>
      <sheetName val="Chart4"/>
      <sheetName val="Chart5"/>
      <sheetName val="PRICES fmmo old"/>
      <sheetName val="Chart10"/>
      <sheetName val="Chart11"/>
      <sheetName val="PRICES butter"/>
      <sheetName val="PRICES cheese"/>
      <sheetName val="PRICES nfdm"/>
      <sheetName val="Chart12"/>
      <sheetName val="Chart13"/>
      <sheetName val="Chart14"/>
      <sheetName val="Chart15"/>
      <sheetName val="Chart16"/>
      <sheetName val="PRICES other dry"/>
      <sheetName val="Chart2"/>
      <sheetName val="Chart1"/>
      <sheetName val="PRICES cond. skim"/>
      <sheetName val="PRICES international new"/>
      <sheetName val="PRICES foreign exchange"/>
      <sheetName val="PRICES CA quota asset"/>
      <sheetName val="PRICES retail fluid"/>
      <sheetName val="PRICES raw prod &amp; retail - raw"/>
      <sheetName val="PRICES retail other"/>
      <sheetName val="PRICES natural gas - industrial"/>
      <sheetName val="PRICES natural gas - other"/>
      <sheetName val="PRICES electricity"/>
      <sheetName val="PRICES oil, diesel, unlead reg"/>
      <sheetName val="PRODUCT 4a"/>
      <sheetName val="PRODUCT storage"/>
      <sheetName val="Sheet2"/>
      <sheetName val="PRICES COWS ca us"/>
      <sheetName val="PRICES HAY ca us"/>
      <sheetName val="PRICES ca old B series"/>
      <sheetName val="Sheet3"/>
      <sheetName val="Chart17"/>
      <sheetName val="estimate vs actual swp"/>
      <sheetName val="Chart18"/>
      <sheetName val="Chart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Contents and Sources - tables"/>
      <sheetName val="CPI WAGES ca"/>
      <sheetName val="#COP ratio &amp; ca and us"/>
      <sheetName val="COWS SLAUGHTER regional"/>
      <sheetName val="Chart2"/>
      <sheetName val="Chart4"/>
      <sheetName val="#FARMS ca pool"/>
      <sheetName val="#FORTIFICATION ca"/>
      <sheetName val="#MILK ca"/>
      <sheetName val="PRICES ca A&amp;B @test"/>
      <sheetName val="#MILK CA export-import package"/>
      <sheetName val="#MILK CA export-import bulk"/>
      <sheetName val="MILK sources class 1"/>
      <sheetName val="#MILK ca pool lbs"/>
      <sheetName val="MILK wi spot shipments"/>
      <sheetName val="MILK us leading states"/>
      <sheetName val="MILK supply demand us"/>
      <sheetName val="#MILK ca LBpCOWpDAY"/>
      <sheetName val="PLANT costs &amp; allowances"/>
      <sheetName val="PRICES ca class"/>
      <sheetName val="Chart7"/>
      <sheetName val="Chart8"/>
      <sheetName val="Chart10"/>
      <sheetName val="Chart11"/>
      <sheetName val="PRICES ca pool"/>
      <sheetName val="Chart5"/>
      <sheetName val="PRICES ca mailbox"/>
      <sheetName val="Chart6"/>
      <sheetName val="Chart6 (2)"/>
      <sheetName val="PRICES fmmo new"/>
      <sheetName val="Chart12"/>
      <sheetName val="PRICES fmmo old"/>
      <sheetName val="PRICES cheese"/>
      <sheetName val="PRICES butter"/>
      <sheetName val="PRICES nfdm"/>
      <sheetName val="Chart1"/>
      <sheetName val="PRICES other dry"/>
      <sheetName val="PRICES cond. skim"/>
      <sheetName val="PRICES FOREIGN EXCHANGE"/>
      <sheetName val="PRICES QUOTA ASSET"/>
      <sheetName val="PRICES retail fluid"/>
      <sheetName val="PRICES retail other"/>
      <sheetName val="PRICES natural gas"/>
      <sheetName val="PRICES electricity"/>
      <sheetName val="PRODUCT storage"/>
      <sheetName val="Sheet1"/>
      <sheetName val="Sheet2"/>
      <sheetName val="butter dif old"/>
      <sheetName val="butter dif"/>
      <sheetName val="cheese dif"/>
      <sheetName val="cheese"/>
      <sheetName val="butter"/>
      <sheetName val="nfdm"/>
      <sheetName val="Chart3"/>
      <sheetName val="Chart9"/>
      <sheetName val="all retail"/>
      <sheetName val="fluid retail"/>
      <sheetName val="storage v. price no nfdm"/>
      <sheetName val="storage v. price"/>
      <sheetName val="Sheet4"/>
      <sheetName val="PRICES ca c1=4a 4b ref4 crp"/>
      <sheetName val="MILK states"/>
      <sheetName val="PRICES COWS ca us"/>
      <sheetName val="PRICES HAY ca us"/>
      <sheetName val="PRICES ca old B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244"/>
  <sheetViews>
    <sheetView tabSelected="1" zoomScale="75" zoomScaleNormal="75" workbookViewId="0">
      <pane xSplit="2" ySplit="11" topLeftCell="C12" activePane="bottomRight" state="frozen"/>
      <selection activeCell="O1" sqref="O1"/>
      <selection pane="topRight" activeCell="O1" sqref="O1"/>
      <selection pane="bottomLeft" activeCell="O1" sqref="O1"/>
      <selection pane="bottomRight" sqref="A1:L1"/>
    </sheetView>
  </sheetViews>
  <sheetFormatPr defaultColWidth="11.44140625" defaultRowHeight="15" x14ac:dyDescent="0.25"/>
  <cols>
    <col min="1" max="1" width="7.5546875" style="2" customWidth="1"/>
    <col min="2" max="2" width="19.44140625" style="12" customWidth="1"/>
    <col min="3" max="3" width="1.33203125" style="9" customWidth="1"/>
    <col min="4" max="7" width="11.44140625" style="9" customWidth="1"/>
    <col min="8" max="8" width="4.6640625" style="9" customWidth="1"/>
    <col min="9" max="10" width="11.44140625" style="9" customWidth="1"/>
    <col min="11" max="11" width="14.6640625" style="9" customWidth="1"/>
    <col min="12" max="12" width="14.33203125" style="9" customWidth="1"/>
    <col min="13" max="13" width="4" style="9" customWidth="1"/>
    <col min="14" max="14" width="14.6640625" style="9" customWidth="1"/>
    <col min="15" max="16" width="15.5546875" style="9" customWidth="1"/>
    <col min="17" max="17" width="14.6640625" style="9" customWidth="1"/>
    <col min="18" max="18" width="9.109375" style="9" customWidth="1"/>
    <col min="19" max="19" width="11.88671875" style="9" customWidth="1"/>
    <col min="20" max="20" width="12.109375" style="9" customWidth="1"/>
    <col min="21" max="22" width="11.44140625" style="9" customWidth="1"/>
    <col min="23" max="23" width="3.6640625" style="9" customWidth="1"/>
    <col min="24" max="25" width="14.5546875" style="12" customWidth="1"/>
    <col min="26" max="16384" width="11.44140625" style="12"/>
  </cols>
  <sheetData>
    <row r="1" spans="1:98" s="25" customFormat="1" ht="20.25" customHeight="1" x14ac:dyDescent="0.3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6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98" ht="15" customHeight="1" x14ac:dyDescent="0.25">
      <c r="M2" s="6"/>
    </row>
    <row r="3" spans="1:98" ht="15.75" customHeight="1" x14ac:dyDescent="0.3">
      <c r="A3" s="4"/>
      <c r="B3" s="5"/>
      <c r="C3" s="5"/>
      <c r="D3" s="31" t="s">
        <v>0</v>
      </c>
      <c r="E3" s="31"/>
      <c r="F3" s="31"/>
      <c r="G3" s="31"/>
      <c r="H3" s="5"/>
      <c r="I3" s="31" t="s">
        <v>1</v>
      </c>
      <c r="J3" s="31"/>
      <c r="K3" s="31"/>
      <c r="L3" s="31"/>
      <c r="M3" s="5"/>
      <c r="N3" s="31" t="s">
        <v>2</v>
      </c>
      <c r="O3" s="31"/>
      <c r="P3" s="31"/>
      <c r="Q3" s="31"/>
      <c r="R3" s="5"/>
      <c r="S3" s="31" t="s">
        <v>32</v>
      </c>
      <c r="T3" s="31"/>
      <c r="U3" s="31"/>
      <c r="V3" s="31"/>
      <c r="W3" s="5"/>
      <c r="X3" s="35" t="s">
        <v>48</v>
      </c>
      <c r="Y3" s="35"/>
      <c r="AL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15.6" x14ac:dyDescent="0.3">
      <c r="A4" s="4"/>
      <c r="B4" s="1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3"/>
      <c r="X4" s="35"/>
      <c r="Y4" s="35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98" x14ac:dyDescent="0.25">
      <c r="A5" s="1"/>
      <c r="B5" s="13"/>
      <c r="C5" s="3"/>
      <c r="D5" s="7" t="s">
        <v>3</v>
      </c>
      <c r="E5" s="7" t="s">
        <v>3</v>
      </c>
      <c r="F5" s="6" t="s">
        <v>4</v>
      </c>
      <c r="G5" s="6" t="s">
        <v>4</v>
      </c>
      <c r="H5" s="3"/>
      <c r="I5" s="7" t="s">
        <v>3</v>
      </c>
      <c r="J5" s="7" t="s">
        <v>3</v>
      </c>
      <c r="K5" s="6" t="s">
        <v>5</v>
      </c>
      <c r="L5" s="6" t="s">
        <v>5</v>
      </c>
      <c r="M5" s="3"/>
      <c r="N5" s="7" t="s">
        <v>3</v>
      </c>
      <c r="O5" s="7" t="s">
        <v>3</v>
      </c>
      <c r="P5" s="6" t="s">
        <v>7</v>
      </c>
      <c r="Q5" s="6" t="s">
        <v>7</v>
      </c>
      <c r="R5" s="3"/>
      <c r="S5" s="7" t="s">
        <v>3</v>
      </c>
      <c r="T5" s="7" t="s">
        <v>3</v>
      </c>
      <c r="U5" s="6" t="s">
        <v>6</v>
      </c>
      <c r="V5" s="6" t="s">
        <v>6</v>
      </c>
      <c r="W5" s="13"/>
      <c r="X5" s="36" t="s">
        <v>49</v>
      </c>
      <c r="Y5" s="36" t="s">
        <v>49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W5" s="13"/>
      <c r="BX5" s="13"/>
      <c r="BY5" s="13"/>
      <c r="BZ5" s="13"/>
      <c r="CC5" s="13"/>
      <c r="CD5" s="13"/>
      <c r="CE5" s="13"/>
      <c r="CF5" s="13"/>
      <c r="CI5" s="13"/>
      <c r="CJ5" s="13"/>
      <c r="CK5" s="13"/>
      <c r="CN5" s="13"/>
      <c r="CO5" s="13"/>
      <c r="CP5" s="13"/>
      <c r="CQ5" s="13"/>
      <c r="CS5" s="13"/>
      <c r="CT5" s="13"/>
    </row>
    <row r="6" spans="1:98" x14ac:dyDescent="0.25">
      <c r="A6" s="1"/>
      <c r="B6" s="13"/>
      <c r="C6" s="3"/>
      <c r="D6" s="7" t="s">
        <v>45</v>
      </c>
      <c r="E6" s="7" t="s">
        <v>45</v>
      </c>
      <c r="F6" s="6" t="s">
        <v>8</v>
      </c>
      <c r="G6" s="6" t="s">
        <v>8</v>
      </c>
      <c r="H6" s="3"/>
      <c r="I6" s="7" t="s">
        <v>45</v>
      </c>
      <c r="J6" s="7" t="s">
        <v>45</v>
      </c>
      <c r="K6" s="6" t="s">
        <v>9</v>
      </c>
      <c r="L6" s="6" t="s">
        <v>9</v>
      </c>
      <c r="M6" s="3" t="s">
        <v>31</v>
      </c>
      <c r="N6" s="7" t="s">
        <v>45</v>
      </c>
      <c r="O6" s="7" t="s">
        <v>45</v>
      </c>
      <c r="P6" s="6" t="s">
        <v>10</v>
      </c>
      <c r="Q6" s="6" t="s">
        <v>10</v>
      </c>
      <c r="R6" s="3"/>
      <c r="S6" s="7" t="s">
        <v>45</v>
      </c>
      <c r="T6" s="7" t="s">
        <v>45</v>
      </c>
      <c r="U6" s="6" t="s">
        <v>11</v>
      </c>
      <c r="V6" s="6" t="s">
        <v>11</v>
      </c>
      <c r="W6" s="13"/>
      <c r="X6" s="36" t="s">
        <v>6</v>
      </c>
      <c r="Y6" s="36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W6" s="13"/>
      <c r="BX6" s="13"/>
      <c r="BY6" s="13"/>
      <c r="BZ6" s="13"/>
      <c r="CC6" s="13"/>
      <c r="CD6" s="13"/>
      <c r="CE6" s="13"/>
      <c r="CF6" s="13"/>
      <c r="CI6" s="13"/>
      <c r="CJ6" s="13"/>
      <c r="CK6" s="13"/>
      <c r="CN6" s="13"/>
      <c r="CO6" s="13"/>
      <c r="CP6" s="13"/>
      <c r="CQ6" s="13"/>
      <c r="CS6" s="13"/>
      <c r="CT6" s="13"/>
    </row>
    <row r="7" spans="1:98" x14ac:dyDescent="0.25">
      <c r="A7" s="1"/>
      <c r="B7" s="13"/>
      <c r="C7" s="3"/>
      <c r="D7" s="7" t="s">
        <v>8</v>
      </c>
      <c r="E7" s="7" t="s">
        <v>8</v>
      </c>
      <c r="F7" s="6" t="s">
        <v>12</v>
      </c>
      <c r="G7" s="6" t="s">
        <v>12</v>
      </c>
      <c r="H7" s="3"/>
      <c r="I7" s="6" t="s">
        <v>13</v>
      </c>
      <c r="J7" s="6" t="s">
        <v>13</v>
      </c>
      <c r="K7" s="6" t="s">
        <v>13</v>
      </c>
      <c r="L7" s="6" t="s">
        <v>13</v>
      </c>
      <c r="M7" s="3"/>
      <c r="N7" s="14" t="s">
        <v>14</v>
      </c>
      <c r="O7" s="14" t="s">
        <v>14</v>
      </c>
      <c r="P7" s="6"/>
      <c r="Q7" s="6"/>
      <c r="R7" s="3"/>
      <c r="S7" s="6" t="s">
        <v>11</v>
      </c>
      <c r="T7" s="6" t="s">
        <v>11</v>
      </c>
      <c r="U7" s="3"/>
      <c r="V7" s="3"/>
      <c r="W7" s="13"/>
      <c r="X7" s="36" t="s">
        <v>50</v>
      </c>
      <c r="Y7" s="36" t="s">
        <v>51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5"/>
      <c r="CH7" s="15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</row>
    <row r="8" spans="1:98" x14ac:dyDescent="0.25">
      <c r="A8" s="1"/>
      <c r="B8" s="13"/>
      <c r="C8" s="3"/>
      <c r="F8" s="8"/>
      <c r="G8" s="8"/>
      <c r="H8" s="3"/>
      <c r="K8" s="8"/>
      <c r="L8" s="8"/>
      <c r="M8" s="3"/>
      <c r="N8" s="14" t="s">
        <v>15</v>
      </c>
      <c r="O8" s="14" t="s">
        <v>15</v>
      </c>
      <c r="P8" s="8"/>
      <c r="Q8" s="8"/>
      <c r="R8" s="3"/>
      <c r="U8" s="3"/>
      <c r="V8" s="3"/>
      <c r="W8" s="13"/>
      <c r="X8" s="36" t="s">
        <v>52</v>
      </c>
      <c r="Y8" s="36" t="s">
        <v>52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N8" s="13"/>
      <c r="AO8" s="13"/>
      <c r="AP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Y8" s="13"/>
      <c r="CE8" s="13"/>
      <c r="CG8" s="15"/>
      <c r="CH8" s="15"/>
      <c r="CK8" s="13"/>
      <c r="CN8" s="13"/>
      <c r="CO8" s="13"/>
      <c r="CP8" s="13"/>
      <c r="CS8" s="13"/>
      <c r="CT8" s="13"/>
    </row>
    <row r="9" spans="1:98" x14ac:dyDescent="0.25">
      <c r="A9" s="1"/>
      <c r="B9" s="13"/>
      <c r="C9" s="3"/>
      <c r="D9" s="7" t="s">
        <v>35</v>
      </c>
      <c r="E9" s="7" t="s">
        <v>36</v>
      </c>
      <c r="F9" s="6" t="s">
        <v>33</v>
      </c>
      <c r="G9" s="6" t="s">
        <v>34</v>
      </c>
      <c r="H9" s="3"/>
      <c r="I9" s="7" t="s">
        <v>35</v>
      </c>
      <c r="J9" s="7" t="s">
        <v>36</v>
      </c>
      <c r="K9" s="6" t="s">
        <v>33</v>
      </c>
      <c r="L9" s="6" t="s">
        <v>34</v>
      </c>
      <c r="M9" s="3"/>
      <c r="N9" s="7" t="s">
        <v>35</v>
      </c>
      <c r="O9" s="7" t="s">
        <v>36</v>
      </c>
      <c r="P9" s="6" t="s">
        <v>33</v>
      </c>
      <c r="Q9" s="6" t="s">
        <v>34</v>
      </c>
      <c r="R9" s="3"/>
      <c r="S9" s="7" t="s">
        <v>35</v>
      </c>
      <c r="T9" s="7" t="s">
        <v>36</v>
      </c>
      <c r="U9" s="6" t="s">
        <v>33</v>
      </c>
      <c r="V9" s="6" t="s">
        <v>34</v>
      </c>
      <c r="W9" s="13"/>
      <c r="X9" s="36"/>
      <c r="Y9" s="36"/>
      <c r="Z9" s="13"/>
      <c r="AA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W9" s="13"/>
      <c r="BX9" s="13"/>
      <c r="BY9" s="13"/>
      <c r="BZ9" s="13"/>
      <c r="CC9" s="13"/>
      <c r="CD9" s="13"/>
      <c r="CE9" s="13"/>
      <c r="CF9" s="13"/>
      <c r="CI9" s="13"/>
      <c r="CJ9" s="13"/>
      <c r="CK9" s="13"/>
      <c r="CN9" s="13"/>
      <c r="CO9" s="13"/>
      <c r="CP9" s="13"/>
      <c r="CS9" s="13"/>
      <c r="CT9" s="13"/>
    </row>
    <row r="10" spans="1:98" x14ac:dyDescent="0.25">
      <c r="A10" s="1" t="s">
        <v>16</v>
      </c>
      <c r="B10" s="13" t="s">
        <v>17</v>
      </c>
      <c r="C10" s="3"/>
      <c r="D10" s="6" t="s">
        <v>18</v>
      </c>
      <c r="E10" s="6" t="s">
        <v>18</v>
      </c>
      <c r="F10" s="6" t="s">
        <v>18</v>
      </c>
      <c r="G10" s="6" t="s">
        <v>18</v>
      </c>
      <c r="H10" s="3"/>
      <c r="I10" s="6" t="s">
        <v>18</v>
      </c>
      <c r="J10" s="6" t="s">
        <v>18</v>
      </c>
      <c r="K10" s="6" t="s">
        <v>18</v>
      </c>
      <c r="L10" s="6" t="s">
        <v>18</v>
      </c>
      <c r="M10" s="3"/>
      <c r="N10" s="6" t="s">
        <v>18</v>
      </c>
      <c r="O10" s="6" t="s">
        <v>18</v>
      </c>
      <c r="P10" s="6" t="s">
        <v>18</v>
      </c>
      <c r="Q10" s="6" t="s">
        <v>18</v>
      </c>
      <c r="R10" s="3"/>
      <c r="S10" s="6" t="s">
        <v>18</v>
      </c>
      <c r="T10" s="6" t="s">
        <v>18</v>
      </c>
      <c r="U10" s="6" t="s">
        <v>18</v>
      </c>
      <c r="V10" s="6" t="s">
        <v>18</v>
      </c>
      <c r="W10" s="13"/>
      <c r="X10" s="36" t="s">
        <v>53</v>
      </c>
      <c r="Y10" s="36" t="s">
        <v>53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</row>
    <row r="11" spans="1:98" ht="8.25" customHeight="1" thickBot="1" x14ac:dyDescent="0.3">
      <c r="A11" s="1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37"/>
      <c r="Y11" s="37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</row>
    <row r="12" spans="1:98" ht="8.25" customHeight="1" thickTop="1" x14ac:dyDescent="0.25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38"/>
      <c r="Y12" s="38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</row>
    <row r="13" spans="1:98" x14ac:dyDescent="0.25">
      <c r="A13" s="1">
        <v>2007</v>
      </c>
      <c r="B13" s="13" t="s">
        <v>19</v>
      </c>
      <c r="C13" s="3"/>
      <c r="D13" s="6">
        <v>1.1991000000000001</v>
      </c>
      <c r="E13" s="6">
        <v>1.1904999999999999</v>
      </c>
      <c r="F13" s="6">
        <v>1.2153</v>
      </c>
      <c r="G13" s="6">
        <v>1.2015</v>
      </c>
      <c r="H13" s="6"/>
      <c r="I13" s="14">
        <v>1.0677000000000001</v>
      </c>
      <c r="J13" s="14">
        <v>1.0461</v>
      </c>
      <c r="K13" s="6">
        <v>1.0266</v>
      </c>
      <c r="L13" s="6">
        <v>0.99929999999999997</v>
      </c>
      <c r="M13" s="6"/>
      <c r="N13" s="14">
        <v>1.3366</v>
      </c>
      <c r="O13" s="14">
        <v>1.3279000000000001</v>
      </c>
      <c r="P13" s="6">
        <v>1.3161</v>
      </c>
      <c r="Q13" s="6">
        <v>1.333</v>
      </c>
      <c r="R13" s="6"/>
      <c r="S13" s="6">
        <v>0.46800000000000003</v>
      </c>
      <c r="T13" s="6">
        <v>0.45390000000000003</v>
      </c>
      <c r="U13" s="6">
        <v>0.47810000000000002</v>
      </c>
      <c r="V13" s="6">
        <v>0.46750000000000003</v>
      </c>
      <c r="W13" s="28"/>
      <c r="X13" s="17">
        <v>0.99580000000000002</v>
      </c>
      <c r="Y13" s="17">
        <v>0.55049999999999999</v>
      </c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</row>
    <row r="14" spans="1:98" x14ac:dyDescent="0.25">
      <c r="A14" s="1"/>
      <c r="B14" s="13" t="s">
        <v>20</v>
      </c>
      <c r="C14" s="3"/>
      <c r="D14" s="6">
        <v>1.2129000000000001</v>
      </c>
      <c r="E14" s="6">
        <v>1.2148000000000001</v>
      </c>
      <c r="F14" s="6">
        <v>1.2250000000000001</v>
      </c>
      <c r="G14" s="6">
        <v>1.2357</v>
      </c>
      <c r="H14" s="6"/>
      <c r="I14" s="14">
        <v>1.1021000000000001</v>
      </c>
      <c r="J14" s="14">
        <v>1.0960000000000001</v>
      </c>
      <c r="K14" s="6">
        <v>1.0702</v>
      </c>
      <c r="L14" s="6">
        <v>1.0471999999999999</v>
      </c>
      <c r="M14" s="6"/>
      <c r="N14" s="14">
        <v>1.3453999999999999</v>
      </c>
      <c r="O14" s="14">
        <v>1.3529</v>
      </c>
      <c r="P14" s="6">
        <v>1.3375999999999999</v>
      </c>
      <c r="Q14" s="6">
        <v>1.3418000000000001</v>
      </c>
      <c r="R14" s="6"/>
      <c r="S14" s="6">
        <v>0.60050000000000003</v>
      </c>
      <c r="T14" s="6">
        <v>0.59860000000000002</v>
      </c>
      <c r="U14" s="6">
        <v>0.56799999999999995</v>
      </c>
      <c r="V14" s="6">
        <v>0.5625</v>
      </c>
      <c r="W14" s="28"/>
      <c r="X14" s="17">
        <v>1.1751</v>
      </c>
      <c r="Y14" s="17">
        <v>0.59340000000000004</v>
      </c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</row>
    <row r="15" spans="1:98" x14ac:dyDescent="0.25">
      <c r="A15" s="1"/>
      <c r="B15" s="13" t="s">
        <v>21</v>
      </c>
      <c r="C15" s="3"/>
      <c r="D15" s="6">
        <v>1.2676000000000001</v>
      </c>
      <c r="E15" s="6">
        <v>1.2782</v>
      </c>
      <c r="F15" s="6">
        <v>1.3048</v>
      </c>
      <c r="G15" s="6">
        <v>1.2948</v>
      </c>
      <c r="H15" s="6"/>
      <c r="I15" s="14">
        <v>1.1901999999999999</v>
      </c>
      <c r="J15" s="14">
        <v>1.1655</v>
      </c>
      <c r="K15" s="6">
        <v>1.1353</v>
      </c>
      <c r="L15" s="6">
        <v>1.1077999999999999</v>
      </c>
      <c r="M15" s="6"/>
      <c r="N15" s="14">
        <v>1.3732</v>
      </c>
      <c r="O15" s="14">
        <v>1.3655999999999999</v>
      </c>
      <c r="P15" s="6">
        <v>1.3714999999999999</v>
      </c>
      <c r="Q15" s="6">
        <v>1.3663000000000001</v>
      </c>
      <c r="R15" s="6"/>
      <c r="S15" s="6">
        <v>0.70599999999999996</v>
      </c>
      <c r="T15" s="6">
        <v>0.70209999999999995</v>
      </c>
      <c r="U15" s="6">
        <v>0.67</v>
      </c>
      <c r="V15" s="6">
        <v>0.63749999999999996</v>
      </c>
      <c r="W15" s="28"/>
      <c r="X15" s="17">
        <v>1.3380000000000001</v>
      </c>
      <c r="Y15" s="17">
        <v>0.72719999999999996</v>
      </c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</row>
    <row r="16" spans="1:98" x14ac:dyDescent="0.25">
      <c r="A16" s="1"/>
      <c r="B16" s="13" t="s">
        <v>22</v>
      </c>
      <c r="C16" s="3"/>
      <c r="D16" s="6">
        <v>1.3415999999999999</v>
      </c>
      <c r="E16" s="6">
        <v>1.3192999999999999</v>
      </c>
      <c r="F16" s="6">
        <v>1.3580000000000001</v>
      </c>
      <c r="G16" s="6">
        <v>1.3368</v>
      </c>
      <c r="H16" s="6"/>
      <c r="I16" s="14">
        <v>1.4354</v>
      </c>
      <c r="J16" s="14">
        <v>1.3692</v>
      </c>
      <c r="K16" s="6">
        <v>1.2574000000000001</v>
      </c>
      <c r="L16" s="6">
        <v>1.2022999999999999</v>
      </c>
      <c r="M16" s="6"/>
      <c r="N16" s="14">
        <v>1.4296</v>
      </c>
      <c r="O16" s="14">
        <v>1.4177</v>
      </c>
      <c r="P16" s="6">
        <v>1.4380999999999999</v>
      </c>
      <c r="Q16" s="6">
        <v>1.4132</v>
      </c>
      <c r="R16" s="6"/>
      <c r="S16" s="6">
        <v>0.77890000000000004</v>
      </c>
      <c r="T16" s="6">
        <v>0.77090000000000003</v>
      </c>
      <c r="U16" s="6">
        <v>0.73880000000000001</v>
      </c>
      <c r="V16" s="6">
        <v>0.73</v>
      </c>
      <c r="W16" s="28"/>
      <c r="X16" s="17">
        <v>1.4705999999999999</v>
      </c>
      <c r="Y16" s="17">
        <v>0.92320000000000002</v>
      </c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</row>
    <row r="17" spans="1:98" x14ac:dyDescent="0.25">
      <c r="A17" s="1"/>
      <c r="B17" s="13" t="s">
        <v>23</v>
      </c>
      <c r="C17" s="3"/>
      <c r="D17" s="6">
        <v>1.429</v>
      </c>
      <c r="E17" s="6">
        <v>1.409</v>
      </c>
      <c r="F17" s="6">
        <v>1.4657</v>
      </c>
      <c r="G17" s="6">
        <v>1.4359</v>
      </c>
      <c r="H17" s="6"/>
      <c r="I17" s="14">
        <v>1.667</v>
      </c>
      <c r="J17" s="14">
        <v>1.6024</v>
      </c>
      <c r="K17" s="6">
        <v>1.3753</v>
      </c>
      <c r="L17" s="6">
        <v>1.3448</v>
      </c>
      <c r="M17" s="6"/>
      <c r="N17" s="14">
        <v>1.5946</v>
      </c>
      <c r="O17" s="14">
        <v>1.5333000000000001</v>
      </c>
      <c r="P17" s="6">
        <v>1.6835</v>
      </c>
      <c r="Q17" s="6">
        <v>1.6393</v>
      </c>
      <c r="R17" s="6"/>
      <c r="S17" s="6">
        <v>0.75780000000000003</v>
      </c>
      <c r="T17" s="6">
        <v>0.76229999999999998</v>
      </c>
      <c r="U17" s="6">
        <v>0.80379999999999996</v>
      </c>
      <c r="V17" s="6">
        <v>0.7863</v>
      </c>
      <c r="W17" s="28"/>
      <c r="X17" s="17">
        <v>1.5353000000000001</v>
      </c>
      <c r="Y17" s="17">
        <v>0.93</v>
      </c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</row>
    <row r="18" spans="1:98" x14ac:dyDescent="0.25">
      <c r="A18" s="1"/>
      <c r="B18" s="13" t="s">
        <v>24</v>
      </c>
      <c r="C18" s="3"/>
      <c r="D18" s="6">
        <v>1.4916</v>
      </c>
      <c r="E18" s="6">
        <v>1.5125</v>
      </c>
      <c r="F18" s="6">
        <v>1.5087999999999999</v>
      </c>
      <c r="G18" s="6">
        <v>1.5388999999999999</v>
      </c>
      <c r="H18" s="6"/>
      <c r="I18" s="14">
        <v>1.9012</v>
      </c>
      <c r="J18" s="14">
        <v>1.9084000000000001</v>
      </c>
      <c r="K18" s="6">
        <v>1.4726999999999999</v>
      </c>
      <c r="L18" s="6">
        <v>1.4202999999999999</v>
      </c>
      <c r="M18" s="6"/>
      <c r="N18" s="14">
        <v>1.8505</v>
      </c>
      <c r="O18" s="14">
        <v>1.8554999999999999</v>
      </c>
      <c r="P18" s="6">
        <v>1.9823999999999999</v>
      </c>
      <c r="Q18" s="6">
        <v>1.9177999999999999</v>
      </c>
      <c r="R18" s="6"/>
      <c r="S18" s="6">
        <v>0.76170000000000004</v>
      </c>
      <c r="T18" s="6">
        <v>0.75949999999999995</v>
      </c>
      <c r="U18" s="6">
        <v>0.82379999999999998</v>
      </c>
      <c r="V18" s="6">
        <v>0.82379999999999998</v>
      </c>
      <c r="W18" s="28"/>
      <c r="X18" s="17">
        <v>1.6146</v>
      </c>
      <c r="Y18" s="17">
        <v>0.93</v>
      </c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</row>
    <row r="19" spans="1:98" x14ac:dyDescent="0.25">
      <c r="A19" s="1"/>
      <c r="B19" s="13" t="s">
        <v>25</v>
      </c>
      <c r="C19" s="3"/>
      <c r="D19" s="6">
        <v>1.4626999999999999</v>
      </c>
      <c r="E19" s="6">
        <v>1.4543999999999999</v>
      </c>
      <c r="F19" s="6">
        <v>1.4871000000000001</v>
      </c>
      <c r="G19" s="6">
        <v>1.48</v>
      </c>
      <c r="H19" s="6"/>
      <c r="I19" s="6">
        <v>2.0179999999999998</v>
      </c>
      <c r="J19" s="6">
        <v>2.0358000000000001</v>
      </c>
      <c r="K19" s="6">
        <v>1.8065</v>
      </c>
      <c r="L19" s="6">
        <v>1.5935999999999999</v>
      </c>
      <c r="M19" s="6"/>
      <c r="N19" s="6">
        <v>2.0002</v>
      </c>
      <c r="O19" s="6">
        <v>2.0188000000000001</v>
      </c>
      <c r="P19" s="6">
        <v>1.9427000000000001</v>
      </c>
      <c r="Q19" s="6">
        <v>1.9787999999999999</v>
      </c>
      <c r="R19" s="6"/>
      <c r="S19" s="6">
        <v>0.7329</v>
      </c>
      <c r="T19" s="6">
        <v>0.74280000000000002</v>
      </c>
      <c r="U19" s="6">
        <v>0.78090000000000004</v>
      </c>
      <c r="V19" s="6">
        <v>0.81059999999999999</v>
      </c>
      <c r="W19" s="28"/>
      <c r="X19" s="17">
        <v>1.6343000000000001</v>
      </c>
      <c r="Y19" s="17">
        <v>1.0117</v>
      </c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</row>
    <row r="20" spans="1:98" x14ac:dyDescent="0.25">
      <c r="A20" s="1"/>
      <c r="B20" s="13" t="s">
        <v>26</v>
      </c>
      <c r="C20" s="3"/>
      <c r="D20" s="6">
        <v>1.4429000000000001</v>
      </c>
      <c r="E20" s="6">
        <v>1.4854000000000001</v>
      </c>
      <c r="F20" s="6">
        <v>1.4618</v>
      </c>
      <c r="G20" s="6">
        <v>1.5013000000000001</v>
      </c>
      <c r="H20" s="6"/>
      <c r="I20" s="6">
        <v>2.0545</v>
      </c>
      <c r="J20" s="6">
        <v>2.0383</v>
      </c>
      <c r="K20" s="6">
        <v>1.9753000000000001</v>
      </c>
      <c r="L20" s="6">
        <v>1.9327000000000001</v>
      </c>
      <c r="M20" s="6"/>
      <c r="N20" s="6">
        <v>1.91</v>
      </c>
      <c r="O20" s="6">
        <v>1.9014</v>
      </c>
      <c r="P20" s="6">
        <v>1.9241999999999999</v>
      </c>
      <c r="Q20" s="6">
        <v>1.8959999999999999</v>
      </c>
      <c r="R20" s="6"/>
      <c r="S20" s="6">
        <v>0.61970000000000003</v>
      </c>
      <c r="T20" s="6">
        <v>0.64290000000000003</v>
      </c>
      <c r="U20" s="6">
        <v>0.61750000000000005</v>
      </c>
      <c r="V20" s="6">
        <v>0.63749999999999996</v>
      </c>
      <c r="W20" s="28"/>
      <c r="X20" s="17">
        <v>1.5838000000000001</v>
      </c>
      <c r="Y20" s="17">
        <v>0.9496</v>
      </c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</row>
    <row r="21" spans="1:98" x14ac:dyDescent="0.25">
      <c r="A21" s="1"/>
      <c r="B21" s="13" t="s">
        <v>27</v>
      </c>
      <c r="C21" s="3"/>
      <c r="D21" s="27">
        <v>1.3786</v>
      </c>
      <c r="E21" s="27">
        <v>1.3875999999999999</v>
      </c>
      <c r="F21" s="27">
        <v>1.3996</v>
      </c>
      <c r="G21" s="27">
        <v>1.425</v>
      </c>
      <c r="H21" s="6"/>
      <c r="I21" s="27">
        <v>2.0556999999999999</v>
      </c>
      <c r="J21" s="27">
        <v>2.0493999999999999</v>
      </c>
      <c r="K21" s="27">
        <v>2.0533000000000001</v>
      </c>
      <c r="L21" s="27">
        <v>2.0528</v>
      </c>
      <c r="M21" s="6"/>
      <c r="N21" s="27">
        <v>2.0249999999999999</v>
      </c>
      <c r="O21" s="27">
        <v>2.0213999999999999</v>
      </c>
      <c r="P21" s="27">
        <v>2.0169999999999999</v>
      </c>
      <c r="Q21" s="27">
        <v>2.0752999999999999</v>
      </c>
      <c r="R21" s="6"/>
      <c r="S21" s="27">
        <v>0.47620000000000001</v>
      </c>
      <c r="T21" s="17">
        <v>0.48849999999999999</v>
      </c>
      <c r="U21" s="17">
        <v>0.44190000000000002</v>
      </c>
      <c r="V21" s="17">
        <v>0.4713</v>
      </c>
      <c r="W21" s="28"/>
      <c r="X21" s="17">
        <v>1.4520999999999999</v>
      </c>
      <c r="Y21" s="17">
        <v>0.79749999999999999</v>
      </c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</row>
    <row r="22" spans="1:98" x14ac:dyDescent="0.25">
      <c r="A22" s="1"/>
      <c r="B22" s="13" t="s">
        <v>28</v>
      </c>
      <c r="C22" s="3"/>
      <c r="D22" s="27">
        <v>1.2945</v>
      </c>
      <c r="E22" s="27">
        <v>1.3133999999999999</v>
      </c>
      <c r="F22" s="27">
        <v>1.3045</v>
      </c>
      <c r="G22" s="27">
        <v>1.3159000000000001</v>
      </c>
      <c r="H22" s="6"/>
      <c r="I22" s="27">
        <v>2.0615000000000001</v>
      </c>
      <c r="J22" s="27">
        <v>2.0699000000000001</v>
      </c>
      <c r="K22" s="27">
        <v>2.0638999999999998</v>
      </c>
      <c r="L22" s="27">
        <v>2.0613999999999999</v>
      </c>
      <c r="M22" s="6"/>
      <c r="N22" s="27">
        <v>1.9227000000000001</v>
      </c>
      <c r="O22" s="27">
        <v>1.9438</v>
      </c>
      <c r="P22" s="27">
        <v>1.8724000000000001</v>
      </c>
      <c r="Q22" s="27">
        <v>1.8819999999999999</v>
      </c>
      <c r="R22" s="6"/>
      <c r="S22" s="27">
        <v>0.41749999999999998</v>
      </c>
      <c r="T22" s="17">
        <v>0.41110000000000002</v>
      </c>
      <c r="U22" s="17">
        <v>0.40250000000000002</v>
      </c>
      <c r="V22" s="17">
        <v>0.39750000000000002</v>
      </c>
      <c r="W22" s="28"/>
      <c r="X22" s="17">
        <v>1.3546</v>
      </c>
      <c r="Y22" s="17">
        <v>0.53820000000000001</v>
      </c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</row>
    <row r="23" spans="1:98" x14ac:dyDescent="0.25">
      <c r="A23" s="1"/>
      <c r="B23" s="13" t="s">
        <v>29</v>
      </c>
      <c r="C23" s="3"/>
      <c r="D23" s="27">
        <v>1.2932999999999999</v>
      </c>
      <c r="E23" s="27">
        <v>1.2968999999999999</v>
      </c>
      <c r="F23" s="27">
        <v>1.3471</v>
      </c>
      <c r="G23" s="27">
        <v>1.3254999999999999</v>
      </c>
      <c r="H23" s="6"/>
      <c r="I23" s="27">
        <v>1.9561999999999999</v>
      </c>
      <c r="J23" s="27">
        <v>1.9131</v>
      </c>
      <c r="K23" s="27">
        <v>1.968</v>
      </c>
      <c r="L23" s="27">
        <v>2.0369999999999999</v>
      </c>
      <c r="M23" s="6"/>
      <c r="N23" s="27">
        <v>1.9652000000000001</v>
      </c>
      <c r="O23" s="27">
        <v>1.9648000000000001</v>
      </c>
      <c r="P23" s="27">
        <v>2.0649000000000002</v>
      </c>
      <c r="Q23" s="27">
        <v>2.0169999999999999</v>
      </c>
      <c r="R23" s="6"/>
      <c r="S23" s="27">
        <v>0.4345</v>
      </c>
      <c r="T23" s="17">
        <v>0.4385</v>
      </c>
      <c r="U23" s="17">
        <v>0.42949999999999999</v>
      </c>
      <c r="V23" s="17">
        <v>0.42499999999999999</v>
      </c>
      <c r="W23" s="28"/>
      <c r="X23" s="17">
        <v>1.2807999999999999</v>
      </c>
      <c r="Y23" s="17">
        <v>0.45739999999999997</v>
      </c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</row>
    <row r="24" spans="1:98" x14ac:dyDescent="0.25">
      <c r="A24" s="1"/>
      <c r="B24" s="13" t="s">
        <v>30</v>
      </c>
      <c r="C24" s="3"/>
      <c r="D24" s="27">
        <v>1.3159000000000001</v>
      </c>
      <c r="E24" s="27">
        <v>1.3146</v>
      </c>
      <c r="F24" s="27">
        <v>1.3351</v>
      </c>
      <c r="G24" s="27">
        <v>1.3384</v>
      </c>
      <c r="H24" s="6"/>
      <c r="I24" s="27">
        <v>1.8030999999999999</v>
      </c>
      <c r="J24" s="27">
        <v>1.8304</v>
      </c>
      <c r="K24" s="27">
        <v>1.8150999999999999</v>
      </c>
      <c r="L24" s="27">
        <v>1.8407</v>
      </c>
      <c r="M24" s="6"/>
      <c r="N24" s="27">
        <v>2.0975999999999999</v>
      </c>
      <c r="O24" s="27">
        <v>2.1328</v>
      </c>
      <c r="P24" s="27">
        <v>2.0381</v>
      </c>
      <c r="Q24" s="27">
        <v>2.1457000000000002</v>
      </c>
      <c r="R24" s="6"/>
      <c r="S24" s="27">
        <v>0.4516</v>
      </c>
      <c r="T24" s="17">
        <v>0.45679999999999998</v>
      </c>
      <c r="U24" s="17">
        <v>0.44059999999999999</v>
      </c>
      <c r="V24" s="17">
        <v>0.4425</v>
      </c>
      <c r="W24" s="28"/>
      <c r="X24" s="17">
        <v>1.2438</v>
      </c>
      <c r="Y24" s="17">
        <v>0.41949999999999998</v>
      </c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</row>
    <row r="25" spans="1:98" x14ac:dyDescent="0.25">
      <c r="A25" s="1">
        <v>2008</v>
      </c>
      <c r="B25" s="13" t="s">
        <v>19</v>
      </c>
      <c r="C25" s="3"/>
      <c r="D25" s="27">
        <v>1.2301</v>
      </c>
      <c r="E25" s="27">
        <v>1.2585</v>
      </c>
      <c r="F25" s="27">
        <v>1.232</v>
      </c>
      <c r="G25" s="27">
        <v>1.2390000000000001</v>
      </c>
      <c r="H25" s="6"/>
      <c r="I25" s="27">
        <v>1.5089999999999999</v>
      </c>
      <c r="J25" s="27">
        <v>1.6931</v>
      </c>
      <c r="K25" s="27">
        <v>1.5505</v>
      </c>
      <c r="L25" s="27">
        <v>1.7009000000000001</v>
      </c>
      <c r="M25" s="6"/>
      <c r="N25" s="27">
        <v>1.9998</v>
      </c>
      <c r="O25" s="27">
        <v>2.0125999999999999</v>
      </c>
      <c r="P25" s="27">
        <v>1.873</v>
      </c>
      <c r="Q25" s="27">
        <v>2.0308000000000002</v>
      </c>
      <c r="R25" s="6"/>
      <c r="S25" s="27">
        <v>0.3992</v>
      </c>
      <c r="T25" s="17">
        <v>0.438</v>
      </c>
      <c r="U25" s="17">
        <v>0.378</v>
      </c>
      <c r="V25" s="17">
        <v>0.42749999999999999</v>
      </c>
      <c r="W25" s="28"/>
      <c r="X25" s="17">
        <v>1.2032</v>
      </c>
      <c r="Y25" s="24">
        <v>0.27760000000000001</v>
      </c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</row>
    <row r="26" spans="1:98" x14ac:dyDescent="0.25">
      <c r="A26" s="1"/>
      <c r="B26" s="13" t="s">
        <v>20</v>
      </c>
      <c r="C26" s="3"/>
      <c r="D26" s="27">
        <v>1.2043999999999999</v>
      </c>
      <c r="E26" s="27">
        <v>1.2150000000000001</v>
      </c>
      <c r="F26" s="27">
        <v>1.208</v>
      </c>
      <c r="G26" s="27">
        <v>1.2222999999999999</v>
      </c>
      <c r="H26" s="6"/>
      <c r="I26" s="27">
        <v>1.3331</v>
      </c>
      <c r="J26" s="27">
        <v>1.3398000000000001</v>
      </c>
      <c r="K26" s="27">
        <v>1.3188</v>
      </c>
      <c r="L26" s="27">
        <v>1.4867999999999999</v>
      </c>
      <c r="M26" s="6"/>
      <c r="N26" s="27">
        <v>1.8403</v>
      </c>
      <c r="O26" s="27">
        <v>1.8091999999999999</v>
      </c>
      <c r="P26" s="27">
        <v>1.9350000000000001</v>
      </c>
      <c r="Q26" s="27">
        <v>1.8348</v>
      </c>
      <c r="R26" s="6"/>
      <c r="S26" s="27">
        <v>0.27360000000000001</v>
      </c>
      <c r="T26" s="17">
        <v>0.26729999999999998</v>
      </c>
      <c r="U26" s="17">
        <v>0.25879999999999997</v>
      </c>
      <c r="V26" s="17">
        <v>0.27500000000000002</v>
      </c>
      <c r="W26" s="28"/>
      <c r="X26" s="17">
        <v>1.1623000000000001</v>
      </c>
      <c r="Y26" s="24">
        <v>0.26</v>
      </c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</row>
    <row r="27" spans="1:98" x14ac:dyDescent="0.25">
      <c r="A27" s="1"/>
      <c r="B27" s="13" t="s">
        <v>21</v>
      </c>
      <c r="C27" s="3"/>
      <c r="D27" s="27">
        <v>1.2539</v>
      </c>
      <c r="E27" s="27">
        <v>1.2438</v>
      </c>
      <c r="F27" s="27">
        <v>1.3188</v>
      </c>
      <c r="G27" s="27">
        <v>1.2803</v>
      </c>
      <c r="H27" s="6"/>
      <c r="I27" s="27">
        <v>1.2512000000000001</v>
      </c>
      <c r="J27" s="27">
        <v>1.2537</v>
      </c>
      <c r="K27" s="27">
        <v>1.2738</v>
      </c>
      <c r="L27" s="27">
        <v>1.2482</v>
      </c>
      <c r="M27" s="6"/>
      <c r="N27" s="27">
        <v>1.9575</v>
      </c>
      <c r="O27" s="27">
        <v>2.0190000000000001</v>
      </c>
      <c r="P27" s="27">
        <v>1.8748</v>
      </c>
      <c r="Q27" s="27">
        <v>1.9604999999999999</v>
      </c>
      <c r="R27" s="6"/>
      <c r="S27" s="27">
        <v>0.24349999999999999</v>
      </c>
      <c r="T27" s="17">
        <v>0.24540000000000001</v>
      </c>
      <c r="U27" s="17">
        <v>0.2394</v>
      </c>
      <c r="V27" s="17">
        <v>0.23499999999999999</v>
      </c>
      <c r="W27" s="28"/>
      <c r="X27" s="17">
        <v>1.1299999999999999</v>
      </c>
      <c r="Y27" s="24">
        <v>0.2636</v>
      </c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</row>
    <row r="28" spans="1:98" x14ac:dyDescent="0.25">
      <c r="A28" s="1"/>
      <c r="B28" s="13" t="s">
        <v>22</v>
      </c>
      <c r="C28" s="3"/>
      <c r="D28" s="27">
        <v>1.3492</v>
      </c>
      <c r="E28" s="27">
        <v>1.3421000000000001</v>
      </c>
      <c r="F28" s="27">
        <v>1.3811</v>
      </c>
      <c r="G28" s="27">
        <v>1.3678999999999999</v>
      </c>
      <c r="H28" s="6"/>
      <c r="I28" s="27">
        <v>1.2505999999999999</v>
      </c>
      <c r="J28" s="27">
        <v>1.2456</v>
      </c>
      <c r="K28" s="27">
        <v>1.2386999999999999</v>
      </c>
      <c r="L28" s="27">
        <v>1.2498</v>
      </c>
      <c r="M28" s="6"/>
      <c r="N28" s="27">
        <v>1.8164</v>
      </c>
      <c r="O28" s="27">
        <v>1.8038000000000001</v>
      </c>
      <c r="P28" s="27">
        <v>1.8597999999999999</v>
      </c>
      <c r="Q28" s="27">
        <v>1.8242</v>
      </c>
      <c r="R28" s="6"/>
      <c r="S28" s="27">
        <v>0.25600000000000001</v>
      </c>
      <c r="T28" s="17">
        <v>0.25280000000000002</v>
      </c>
      <c r="U28" s="17">
        <v>0.27300000000000002</v>
      </c>
      <c r="V28" s="17">
        <v>0.26500000000000001</v>
      </c>
      <c r="W28" s="28"/>
      <c r="X28" s="17">
        <v>1.1174999999999999</v>
      </c>
      <c r="Y28" s="24">
        <v>0.26819999999999999</v>
      </c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</row>
    <row r="29" spans="1:98" x14ac:dyDescent="0.25">
      <c r="A29" s="1"/>
      <c r="B29" s="13" t="s">
        <v>23</v>
      </c>
      <c r="C29" s="3"/>
      <c r="D29" s="27">
        <v>1.417</v>
      </c>
      <c r="E29" s="27">
        <v>1.4222999999999999</v>
      </c>
      <c r="F29" s="27">
        <v>1.4670000000000001</v>
      </c>
      <c r="G29" s="27">
        <v>1.4424999999999999</v>
      </c>
      <c r="H29" s="6"/>
      <c r="I29" s="27">
        <v>1.2985</v>
      </c>
      <c r="J29" s="27">
        <v>1.3006</v>
      </c>
      <c r="K29" s="27">
        <v>1.2972999999999999</v>
      </c>
      <c r="L29" s="27">
        <v>1.2614000000000001</v>
      </c>
      <c r="M29" s="6"/>
      <c r="N29" s="27">
        <v>1.9524999999999999</v>
      </c>
      <c r="O29" s="27">
        <v>1.9527000000000001</v>
      </c>
      <c r="P29" s="27">
        <v>2.0448</v>
      </c>
      <c r="Q29" s="27">
        <v>1.9595</v>
      </c>
      <c r="R29" s="6"/>
      <c r="S29" s="27">
        <v>0.27</v>
      </c>
      <c r="T29" s="17">
        <v>0.26860000000000001</v>
      </c>
      <c r="U29" s="17">
        <v>0.28129999999999999</v>
      </c>
      <c r="V29" s="17">
        <v>0.28249999999999997</v>
      </c>
      <c r="W29" s="28"/>
      <c r="X29" s="17">
        <v>1.0954999999999999</v>
      </c>
      <c r="Y29" s="24">
        <v>0.27500000000000002</v>
      </c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</row>
    <row r="30" spans="1:98" x14ac:dyDescent="0.25">
      <c r="A30" s="1"/>
      <c r="B30" s="13" t="s">
        <v>24</v>
      </c>
      <c r="C30" s="3"/>
      <c r="D30" s="27">
        <v>1.4669000000000001</v>
      </c>
      <c r="E30" s="27">
        <v>1.4607000000000001</v>
      </c>
      <c r="F30" s="27">
        <v>1.4892000000000001</v>
      </c>
      <c r="G30" s="27">
        <v>1.482</v>
      </c>
      <c r="H30" s="6"/>
      <c r="I30" s="27">
        <v>1.3508</v>
      </c>
      <c r="J30" s="27">
        <v>1.3479000000000001</v>
      </c>
      <c r="K30" s="27">
        <v>1.3351</v>
      </c>
      <c r="L30" s="27">
        <v>1.3421000000000001</v>
      </c>
      <c r="M30" s="6"/>
      <c r="N30" s="27">
        <v>2.1608999999999998</v>
      </c>
      <c r="O30" s="27">
        <v>2.2155999999999998</v>
      </c>
      <c r="P30" s="27">
        <v>2.09</v>
      </c>
      <c r="Q30" s="27">
        <v>2.1905000000000001</v>
      </c>
      <c r="R30" s="6"/>
      <c r="S30" s="27">
        <v>0.27579999999999999</v>
      </c>
      <c r="T30" s="17">
        <v>0.27739999999999998</v>
      </c>
      <c r="U30" s="17">
        <v>0.28000000000000003</v>
      </c>
      <c r="V30" s="17">
        <v>0.28000000000000003</v>
      </c>
      <c r="W30" s="28"/>
      <c r="X30" s="17">
        <v>0.94730000000000003</v>
      </c>
      <c r="Y30" s="24">
        <v>0.27750000000000002</v>
      </c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</row>
    <row r="31" spans="1:98" x14ac:dyDescent="0.25">
      <c r="A31" s="1"/>
      <c r="B31" s="13" t="s">
        <v>25</v>
      </c>
      <c r="C31" s="3"/>
      <c r="D31" s="27">
        <v>1.518</v>
      </c>
      <c r="E31" s="27">
        <v>1.5205</v>
      </c>
      <c r="F31" s="27">
        <v>1.5394000000000001</v>
      </c>
      <c r="G31" s="27">
        <v>1.5418000000000001</v>
      </c>
      <c r="H31" s="6"/>
      <c r="I31" s="27">
        <v>1.4053</v>
      </c>
      <c r="J31" s="27">
        <v>1.3956999999999999</v>
      </c>
      <c r="K31" s="27">
        <v>1.3647</v>
      </c>
      <c r="L31" s="27">
        <v>1.3528</v>
      </c>
      <c r="M31" s="6"/>
      <c r="N31" s="27">
        <v>1.9584999999999999</v>
      </c>
      <c r="O31" s="27">
        <v>1.9792000000000001</v>
      </c>
      <c r="P31" s="27">
        <v>1.9560999999999999</v>
      </c>
      <c r="Q31" s="27">
        <v>1.9139999999999999</v>
      </c>
      <c r="R31" s="6"/>
      <c r="S31" s="27">
        <v>0.26419999999999999</v>
      </c>
      <c r="T31" s="17">
        <v>0.26900000000000002</v>
      </c>
      <c r="U31" s="17">
        <v>0.28000000000000003</v>
      </c>
      <c r="V31" s="17">
        <v>0.28000000000000003</v>
      </c>
      <c r="W31" s="28"/>
      <c r="X31" s="17">
        <v>0.73670000000000002</v>
      </c>
      <c r="Y31" s="24">
        <v>0.25590000000000002</v>
      </c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</row>
    <row r="32" spans="1:98" x14ac:dyDescent="0.25">
      <c r="A32" s="1"/>
      <c r="B32" s="13" t="s">
        <v>26</v>
      </c>
      <c r="C32" s="3"/>
      <c r="D32" s="27">
        <v>1.5712999999999999</v>
      </c>
      <c r="E32" s="27">
        <v>1.5710999999999999</v>
      </c>
      <c r="F32" s="27">
        <v>1.6148</v>
      </c>
      <c r="G32" s="27">
        <v>1.5992999999999999</v>
      </c>
      <c r="H32" s="6"/>
      <c r="I32" s="27">
        <v>1.3839999999999999</v>
      </c>
      <c r="J32" s="27">
        <v>1.379</v>
      </c>
      <c r="K32" s="27">
        <v>1.3476999999999999</v>
      </c>
      <c r="L32" s="27">
        <v>1.3585</v>
      </c>
      <c r="M32" s="6"/>
      <c r="N32" s="27">
        <v>1.8698999999999999</v>
      </c>
      <c r="O32" s="27">
        <v>1.9040999999999999</v>
      </c>
      <c r="P32" s="27">
        <v>1.7943</v>
      </c>
      <c r="Q32" s="27">
        <v>1.8552999999999999</v>
      </c>
      <c r="R32" s="6"/>
      <c r="S32" s="27">
        <v>0.247</v>
      </c>
      <c r="T32" s="17">
        <v>0.2487</v>
      </c>
      <c r="U32" s="17">
        <v>0.27560000000000001</v>
      </c>
      <c r="V32" s="17">
        <v>0.28000000000000003</v>
      </c>
      <c r="W32" s="28"/>
      <c r="X32" s="17">
        <v>0.52170000000000005</v>
      </c>
      <c r="Y32" s="24">
        <v>0.24149999999999999</v>
      </c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</row>
    <row r="33" spans="1:98" x14ac:dyDescent="0.25">
      <c r="A33" s="1"/>
      <c r="B33" s="13" t="s">
        <v>27</v>
      </c>
      <c r="C33" s="3"/>
      <c r="D33" s="27">
        <v>1.6365000000000001</v>
      </c>
      <c r="E33" s="27">
        <v>1.6125</v>
      </c>
      <c r="F33" s="27">
        <v>1.6727000000000001</v>
      </c>
      <c r="G33" s="27">
        <v>1.6427</v>
      </c>
      <c r="H33" s="6"/>
      <c r="I33" s="27">
        <v>1.2131000000000001</v>
      </c>
      <c r="J33" s="27">
        <v>1.2627999999999999</v>
      </c>
      <c r="K33" s="27">
        <v>1.2357</v>
      </c>
      <c r="L33" s="27">
        <v>1.3301000000000001</v>
      </c>
      <c r="M33" s="6"/>
      <c r="N33" s="27">
        <v>1.7773000000000001</v>
      </c>
      <c r="O33" s="27">
        <v>1.7279</v>
      </c>
      <c r="P33" s="27">
        <v>1.843</v>
      </c>
      <c r="Q33" s="27">
        <v>1.7488999999999999</v>
      </c>
      <c r="R33" s="6"/>
      <c r="S33" s="27">
        <v>0.21829999999999999</v>
      </c>
      <c r="T33" s="17">
        <v>0.22409999999999999</v>
      </c>
      <c r="U33" s="17">
        <v>0.23380000000000001</v>
      </c>
      <c r="V33" s="17">
        <v>0.24879999999999999</v>
      </c>
      <c r="W33" s="28"/>
      <c r="X33" s="17">
        <v>0.4098</v>
      </c>
      <c r="Y33" s="24">
        <v>0.2152</v>
      </c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</row>
    <row r="34" spans="1:98" x14ac:dyDescent="0.25">
      <c r="A34" s="1"/>
      <c r="B34" s="13" t="s">
        <v>28</v>
      </c>
      <c r="C34" s="3"/>
      <c r="D34" s="27">
        <v>1.6997</v>
      </c>
      <c r="E34" s="27">
        <v>1.6899</v>
      </c>
      <c r="F34" s="27">
        <v>1.7388999999999999</v>
      </c>
      <c r="G34" s="27">
        <v>1.7298</v>
      </c>
      <c r="H34" s="6"/>
      <c r="I34" s="27">
        <v>0.99870000000000003</v>
      </c>
      <c r="J34" s="27">
        <v>1.0451999999999999</v>
      </c>
      <c r="K34" s="27">
        <v>0.97689999999999999</v>
      </c>
      <c r="L34" s="27">
        <v>1.1214</v>
      </c>
      <c r="M34" s="6"/>
      <c r="N34" s="27">
        <v>1.9065000000000001</v>
      </c>
      <c r="O34" s="27">
        <v>1.9322999999999999</v>
      </c>
      <c r="P34" s="27">
        <v>1.8418000000000001</v>
      </c>
      <c r="Q34" s="27">
        <v>1.8559000000000001</v>
      </c>
      <c r="R34" s="6"/>
      <c r="S34" s="27">
        <v>0.19450000000000001</v>
      </c>
      <c r="T34" s="17">
        <v>0.19700000000000001</v>
      </c>
      <c r="U34" s="17">
        <v>0.186</v>
      </c>
      <c r="V34" s="17">
        <v>0.185</v>
      </c>
      <c r="W34" s="28"/>
      <c r="X34" s="17">
        <v>0.3886</v>
      </c>
      <c r="Y34" s="24">
        <v>0.1825</v>
      </c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</row>
    <row r="35" spans="1:98" x14ac:dyDescent="0.25">
      <c r="A35" s="1"/>
      <c r="B35" s="13" t="s">
        <v>29</v>
      </c>
      <c r="C35" s="3"/>
      <c r="D35" s="27">
        <v>1.6355999999999999</v>
      </c>
      <c r="E35" s="27">
        <v>1.6516999999999999</v>
      </c>
      <c r="F35" s="27">
        <v>1.6451</v>
      </c>
      <c r="G35" s="27">
        <v>1.6791</v>
      </c>
      <c r="H35" s="6"/>
      <c r="I35" s="27">
        <v>0.87009999999999998</v>
      </c>
      <c r="J35" s="27">
        <v>0.86170000000000002</v>
      </c>
      <c r="K35" s="27">
        <v>0.86839999999999995</v>
      </c>
      <c r="L35" s="27">
        <v>0.91739999999999999</v>
      </c>
      <c r="M35" s="6"/>
      <c r="N35" s="27">
        <v>1.7511000000000001</v>
      </c>
      <c r="O35" s="27">
        <v>1.742</v>
      </c>
      <c r="P35" s="27">
        <v>1.6950000000000001</v>
      </c>
      <c r="Q35" s="27">
        <v>1.6467000000000001</v>
      </c>
      <c r="R35" s="6"/>
      <c r="S35" s="27">
        <v>0.1895</v>
      </c>
      <c r="T35" s="17">
        <v>0.18959999999999999</v>
      </c>
      <c r="U35" s="17">
        <v>0.1663</v>
      </c>
      <c r="V35" s="17">
        <v>0.17</v>
      </c>
      <c r="W35" s="28"/>
      <c r="X35" s="17">
        <v>0.39679999999999999</v>
      </c>
      <c r="Y35" s="24">
        <v>0.1678</v>
      </c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</row>
    <row r="36" spans="1:98" x14ac:dyDescent="0.25">
      <c r="A36" s="1"/>
      <c r="B36" s="13" t="s">
        <v>30</v>
      </c>
      <c r="C36" s="3"/>
      <c r="D36" s="27">
        <v>1.2447999999999999</v>
      </c>
      <c r="E36" s="27">
        <v>1.3262</v>
      </c>
      <c r="F36" s="27">
        <v>1.2265999999999999</v>
      </c>
      <c r="G36" s="27">
        <v>1.2939000000000001</v>
      </c>
      <c r="H36" s="6"/>
      <c r="I36" s="27">
        <v>0.84250000000000003</v>
      </c>
      <c r="J36" s="27">
        <v>0.84599999999999997</v>
      </c>
      <c r="K36" s="27">
        <v>0.83489999999999998</v>
      </c>
      <c r="L36" s="27">
        <v>0.8639</v>
      </c>
      <c r="M36" s="6"/>
      <c r="N36" s="27">
        <v>1.7544</v>
      </c>
      <c r="O36" s="27">
        <v>1.7988999999999999</v>
      </c>
      <c r="P36" s="27">
        <v>1.5788</v>
      </c>
      <c r="Q36" s="27">
        <v>1.7853000000000001</v>
      </c>
      <c r="R36" s="6"/>
      <c r="S36" s="27">
        <v>0.17299999999999999</v>
      </c>
      <c r="T36" s="17">
        <v>0.1716</v>
      </c>
      <c r="U36" s="17">
        <v>0.1588</v>
      </c>
      <c r="V36" s="17">
        <v>0.16</v>
      </c>
      <c r="W36" s="28"/>
      <c r="X36" s="17">
        <v>0.43590000000000001</v>
      </c>
      <c r="Y36" s="24">
        <v>0.16500000000000001</v>
      </c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</row>
    <row r="37" spans="1:98" x14ac:dyDescent="0.25">
      <c r="A37" s="1">
        <v>2009</v>
      </c>
      <c r="B37" s="13" t="s">
        <v>19</v>
      </c>
      <c r="C37" s="3"/>
      <c r="D37" s="27">
        <v>1.0868</v>
      </c>
      <c r="E37" s="27">
        <v>1.0913999999999999</v>
      </c>
      <c r="F37" s="27">
        <v>1.1165</v>
      </c>
      <c r="G37" s="27">
        <v>1.1274999999999999</v>
      </c>
      <c r="H37" s="6"/>
      <c r="I37" s="27">
        <v>0.83179999999999998</v>
      </c>
      <c r="J37" s="27">
        <v>0.83330000000000004</v>
      </c>
      <c r="K37" s="27">
        <v>0.81610000000000005</v>
      </c>
      <c r="L37" s="27">
        <v>0.81459999999999999</v>
      </c>
      <c r="M37" s="6"/>
      <c r="N37" s="27">
        <v>1.2961</v>
      </c>
      <c r="O37" s="27">
        <v>1.2895000000000001</v>
      </c>
      <c r="P37" s="27">
        <v>1.0907</v>
      </c>
      <c r="Q37" s="27">
        <v>1.1177999999999999</v>
      </c>
      <c r="R37" s="6"/>
      <c r="S37" s="27">
        <v>0.1696</v>
      </c>
      <c r="T37" s="17">
        <v>0.1701</v>
      </c>
      <c r="U37" s="17">
        <v>0.14949999999999999</v>
      </c>
      <c r="V37" s="17">
        <v>0.15</v>
      </c>
      <c r="W37" s="28"/>
      <c r="X37" s="24">
        <v>0.52410000000000001</v>
      </c>
      <c r="Y37" s="24">
        <v>0.13539999999999999</v>
      </c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</row>
    <row r="38" spans="1:98" x14ac:dyDescent="0.25">
      <c r="A38" s="1"/>
      <c r="B38" s="13" t="s">
        <v>20</v>
      </c>
      <c r="C38" s="3"/>
      <c r="D38" s="27">
        <v>1.075</v>
      </c>
      <c r="E38" s="27">
        <v>1.0730999999999999</v>
      </c>
      <c r="F38" s="27">
        <v>1.1047</v>
      </c>
      <c r="G38" s="27">
        <v>1.1008</v>
      </c>
      <c r="H38" s="6"/>
      <c r="I38" s="27">
        <v>0.82150000000000001</v>
      </c>
      <c r="J38" s="27">
        <v>0.81950000000000001</v>
      </c>
      <c r="K38" s="27">
        <v>0.80740000000000001</v>
      </c>
      <c r="L38" s="27">
        <v>0.81059999999999999</v>
      </c>
      <c r="M38" s="6"/>
      <c r="N38" s="27">
        <v>1.1517999999999999</v>
      </c>
      <c r="O38" s="27">
        <v>1.1414</v>
      </c>
      <c r="P38" s="27">
        <v>1.1992</v>
      </c>
      <c r="Q38" s="27">
        <v>1.1456</v>
      </c>
      <c r="R38" s="6"/>
      <c r="S38" s="27">
        <v>0.15670000000000001</v>
      </c>
      <c r="T38" s="17">
        <v>0.1545</v>
      </c>
      <c r="U38" s="17">
        <v>0.15190000000000001</v>
      </c>
      <c r="V38" s="17">
        <v>0.14879999999999999</v>
      </c>
      <c r="W38" s="28"/>
      <c r="X38" s="24">
        <v>0.53969999999999996</v>
      </c>
      <c r="Y38" s="24">
        <v>0.1275</v>
      </c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</row>
    <row r="39" spans="1:98" x14ac:dyDescent="0.25">
      <c r="A39" s="1"/>
      <c r="B39" s="13" t="s">
        <v>21</v>
      </c>
      <c r="C39" s="3"/>
      <c r="D39" s="27">
        <v>1.1289</v>
      </c>
      <c r="E39" s="27">
        <v>1.1211</v>
      </c>
      <c r="F39" s="27">
        <v>1.1728000000000001</v>
      </c>
      <c r="G39" s="27">
        <v>1.1594</v>
      </c>
      <c r="H39" s="6"/>
      <c r="I39" s="27">
        <v>0.81659999999999999</v>
      </c>
      <c r="J39" s="27">
        <v>0.81520000000000004</v>
      </c>
      <c r="K39" s="27">
        <v>0.80579999999999996</v>
      </c>
      <c r="L39" s="27">
        <v>0.80359999999999998</v>
      </c>
      <c r="M39" s="6"/>
      <c r="N39" s="27">
        <v>1.2611000000000001</v>
      </c>
      <c r="O39" s="27">
        <v>1.2544999999999999</v>
      </c>
      <c r="P39" s="27">
        <v>1.2321</v>
      </c>
      <c r="Q39" s="27">
        <v>1.19</v>
      </c>
      <c r="R39" s="6"/>
      <c r="S39" s="27">
        <v>0.16619999999999999</v>
      </c>
      <c r="T39" s="17">
        <v>0.16320000000000001</v>
      </c>
      <c r="U39" s="17">
        <v>0.17469999999999999</v>
      </c>
      <c r="V39" s="17">
        <v>0.16439999999999999</v>
      </c>
      <c r="W39" s="28"/>
      <c r="X39" s="24">
        <v>0.54349999999999998</v>
      </c>
      <c r="Y39" s="24">
        <v>0.13200000000000001</v>
      </c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</row>
    <row r="40" spans="1:98" x14ac:dyDescent="0.25">
      <c r="A40" s="1"/>
      <c r="B40" s="13" t="s">
        <v>22</v>
      </c>
      <c r="C40" s="3"/>
      <c r="D40" s="27">
        <v>1.1665000000000001</v>
      </c>
      <c r="E40" s="27">
        <v>1.1639999999999999</v>
      </c>
      <c r="F40" s="27">
        <v>1.1960999999999999</v>
      </c>
      <c r="G40" s="27">
        <v>1.1870000000000001</v>
      </c>
      <c r="H40" s="6"/>
      <c r="I40" s="27">
        <v>0.81950000000000001</v>
      </c>
      <c r="J40" s="27">
        <v>0.81810000000000005</v>
      </c>
      <c r="K40" s="27">
        <v>0.80820000000000003</v>
      </c>
      <c r="L40" s="27">
        <v>0.80689999999999995</v>
      </c>
      <c r="M40" s="6"/>
      <c r="N40" s="27">
        <v>1.2770999999999999</v>
      </c>
      <c r="O40" s="27">
        <v>1.3029999999999999</v>
      </c>
      <c r="P40" s="27">
        <v>1.2279</v>
      </c>
      <c r="Q40" s="27">
        <v>1.2723</v>
      </c>
      <c r="R40" s="6"/>
      <c r="S40" s="27">
        <v>0.19489999999999999</v>
      </c>
      <c r="T40" s="17">
        <v>0.1852</v>
      </c>
      <c r="U40" s="17">
        <v>0.22</v>
      </c>
      <c r="V40" s="17">
        <v>0.215</v>
      </c>
      <c r="W40" s="28"/>
      <c r="X40" s="24">
        <v>0.54700000000000004</v>
      </c>
      <c r="Y40" s="24">
        <v>0.14369999999999999</v>
      </c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</row>
    <row r="41" spans="1:98" x14ac:dyDescent="0.25">
      <c r="A41" s="1"/>
      <c r="B41" s="13" t="s">
        <v>23</v>
      </c>
      <c r="C41" s="3"/>
      <c r="D41" s="27">
        <v>1.2159</v>
      </c>
      <c r="E41" s="27">
        <v>1.2051000000000001</v>
      </c>
      <c r="F41" s="27">
        <v>1.2448999999999999</v>
      </c>
      <c r="G41" s="27">
        <v>1.2313000000000001</v>
      </c>
      <c r="H41" s="6"/>
      <c r="I41" s="27">
        <v>0.83179999999999998</v>
      </c>
      <c r="J41" s="27">
        <v>0.83140000000000003</v>
      </c>
      <c r="K41" s="27">
        <v>0.81240000000000001</v>
      </c>
      <c r="L41" s="27">
        <v>0.80840000000000001</v>
      </c>
      <c r="M41" s="6"/>
      <c r="N41" s="27">
        <v>1.1553</v>
      </c>
      <c r="O41" s="27">
        <v>1.1561999999999999</v>
      </c>
      <c r="P41" s="27">
        <v>1.1417999999999999</v>
      </c>
      <c r="Q41" s="27">
        <v>1.1503000000000001</v>
      </c>
      <c r="R41" s="6"/>
      <c r="S41" s="27">
        <v>0.23169999999999999</v>
      </c>
      <c r="T41" s="17">
        <v>0.23230000000000001</v>
      </c>
      <c r="U41" s="17">
        <v>0.25629999999999997</v>
      </c>
      <c r="V41" s="17">
        <v>0.24879999999999999</v>
      </c>
      <c r="W41" s="28"/>
      <c r="X41" s="24">
        <v>0.55430000000000001</v>
      </c>
      <c r="Y41" s="24">
        <v>0.15359999999999999</v>
      </c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</row>
    <row r="42" spans="1:98" x14ac:dyDescent="0.25">
      <c r="A42" s="1"/>
      <c r="B42" s="13" t="s">
        <v>24</v>
      </c>
      <c r="C42" s="3"/>
      <c r="D42" s="27">
        <v>1.2073</v>
      </c>
      <c r="E42" s="27">
        <v>1.2186999999999999</v>
      </c>
      <c r="F42" s="27">
        <v>1.2337</v>
      </c>
      <c r="G42" s="27">
        <v>1.2549999999999999</v>
      </c>
      <c r="H42" s="6"/>
      <c r="I42" s="27">
        <v>0.84609999999999996</v>
      </c>
      <c r="J42" s="27">
        <v>0.84430000000000005</v>
      </c>
      <c r="K42" s="27">
        <v>0.82030000000000003</v>
      </c>
      <c r="L42" s="27">
        <v>0.82120000000000004</v>
      </c>
      <c r="M42" s="6"/>
      <c r="N42" s="27">
        <v>1.1466000000000001</v>
      </c>
      <c r="O42" s="27">
        <v>1.1458999999999999</v>
      </c>
      <c r="P42" s="27">
        <v>1.1396999999999999</v>
      </c>
      <c r="Q42" s="27">
        <v>1.1483000000000001</v>
      </c>
      <c r="R42" s="6"/>
      <c r="S42" s="27">
        <v>0.26929999999999998</v>
      </c>
      <c r="T42" s="17">
        <v>0.26490000000000002</v>
      </c>
      <c r="U42" s="17">
        <v>0.29249999999999998</v>
      </c>
      <c r="V42" s="17">
        <v>0.28249999999999997</v>
      </c>
      <c r="W42" s="28"/>
      <c r="X42" s="24">
        <v>0.56840000000000002</v>
      </c>
      <c r="Y42" s="24">
        <v>0.17419999999999999</v>
      </c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</row>
    <row r="43" spans="1:98" x14ac:dyDescent="0.25">
      <c r="A43" s="1"/>
      <c r="B43" s="13" t="s">
        <v>25</v>
      </c>
      <c r="C43" s="3"/>
      <c r="D43" s="27">
        <v>1.1986000000000001</v>
      </c>
      <c r="E43" s="27">
        <v>1.1747000000000001</v>
      </c>
      <c r="F43" s="27">
        <v>1.2262999999999999</v>
      </c>
      <c r="G43" s="27">
        <v>1.1964999999999999</v>
      </c>
      <c r="H43" s="6"/>
      <c r="I43" s="27">
        <v>0.84219999999999995</v>
      </c>
      <c r="J43" s="27">
        <v>0.84160000000000001</v>
      </c>
      <c r="K43" s="27">
        <v>0.81979999999999997</v>
      </c>
      <c r="L43" s="27">
        <v>0.81520000000000004</v>
      </c>
      <c r="M43" s="6"/>
      <c r="N43" s="27">
        <v>1.1334</v>
      </c>
      <c r="O43" s="27">
        <v>1.1338999999999999</v>
      </c>
      <c r="P43" s="27">
        <v>1.1268</v>
      </c>
      <c r="Q43" s="27">
        <v>1.1125</v>
      </c>
      <c r="R43" s="6"/>
      <c r="S43" s="27">
        <v>0.29120000000000001</v>
      </c>
      <c r="T43" s="17">
        <v>0.2873</v>
      </c>
      <c r="U43" s="17">
        <v>0.317</v>
      </c>
      <c r="V43" s="17">
        <v>0.3175</v>
      </c>
      <c r="W43" s="28"/>
      <c r="X43" s="24">
        <v>0.60960000000000003</v>
      </c>
      <c r="Y43" s="24">
        <v>0.20080000000000001</v>
      </c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</row>
    <row r="44" spans="1:98" x14ac:dyDescent="0.25">
      <c r="A44" s="1"/>
      <c r="B44" s="13" t="s">
        <v>26</v>
      </c>
      <c r="C44" s="3"/>
      <c r="D44" s="27">
        <v>1.2030000000000001</v>
      </c>
      <c r="E44" s="27">
        <v>1.2158</v>
      </c>
      <c r="F44" s="27">
        <v>1.2172000000000001</v>
      </c>
      <c r="G44" s="27">
        <v>1.2414000000000001</v>
      </c>
      <c r="H44" s="6"/>
      <c r="I44" s="27">
        <v>0.86660000000000004</v>
      </c>
      <c r="J44" s="27">
        <v>0.86950000000000005</v>
      </c>
      <c r="K44" s="27">
        <v>0.8458</v>
      </c>
      <c r="L44" s="27">
        <v>0.8296</v>
      </c>
      <c r="M44" s="6"/>
      <c r="N44" s="27">
        <v>1.2605</v>
      </c>
      <c r="O44" s="27">
        <v>1.2311000000000001</v>
      </c>
      <c r="P44" s="27">
        <v>1.3157000000000001</v>
      </c>
      <c r="Q44" s="27">
        <v>1.2623</v>
      </c>
      <c r="R44" s="6"/>
      <c r="S44" s="27">
        <v>0.29249999999999998</v>
      </c>
      <c r="T44" s="17">
        <v>0.29380000000000001</v>
      </c>
      <c r="U44" s="17">
        <v>0.32</v>
      </c>
      <c r="V44" s="17">
        <v>0.32</v>
      </c>
      <c r="W44" s="28"/>
      <c r="X44" s="24">
        <v>0.63739999999999997</v>
      </c>
      <c r="Y44" s="24">
        <v>0.24579999999999999</v>
      </c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</row>
    <row r="45" spans="1:98" x14ac:dyDescent="0.25">
      <c r="A45" s="1"/>
      <c r="B45" s="13" t="s">
        <v>27</v>
      </c>
      <c r="C45" s="3"/>
      <c r="D45" s="27">
        <v>1.1811</v>
      </c>
      <c r="E45" s="27">
        <v>1.1657999999999999</v>
      </c>
      <c r="F45" s="27">
        <v>1.2068000000000001</v>
      </c>
      <c r="G45" s="27">
        <v>1.1698</v>
      </c>
      <c r="H45" s="6"/>
      <c r="I45" s="27">
        <v>0.96640000000000004</v>
      </c>
      <c r="J45" s="27">
        <v>0.95409999999999995</v>
      </c>
      <c r="K45" s="27">
        <v>0.95140000000000002</v>
      </c>
      <c r="L45" s="27">
        <v>0.9355</v>
      </c>
      <c r="M45" s="6"/>
      <c r="N45" s="27">
        <v>1.3522000000000001</v>
      </c>
      <c r="O45" s="27">
        <v>1.3802000000000001</v>
      </c>
      <c r="P45" s="27">
        <v>1.3261000000000001</v>
      </c>
      <c r="Q45" s="27">
        <v>1.3189</v>
      </c>
      <c r="R45" s="6"/>
      <c r="S45" s="27">
        <v>0.2979</v>
      </c>
      <c r="T45" s="17">
        <v>0.29420000000000002</v>
      </c>
      <c r="U45" s="17">
        <v>0.32100000000000001</v>
      </c>
      <c r="V45" s="17">
        <v>0.32</v>
      </c>
      <c r="W45" s="28"/>
      <c r="X45" s="24">
        <v>0.66239999999999999</v>
      </c>
      <c r="Y45" s="24">
        <v>0.26519999999999999</v>
      </c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</row>
    <row r="46" spans="1:98" x14ac:dyDescent="0.25">
      <c r="A46" s="1"/>
      <c r="B46" s="13" t="s">
        <v>28</v>
      </c>
      <c r="C46" s="3"/>
      <c r="D46" s="27">
        <v>1.2244999999999999</v>
      </c>
      <c r="E46" s="27">
        <v>1.2244999999999999</v>
      </c>
      <c r="F46" s="27">
        <v>1.2575000000000001</v>
      </c>
      <c r="G46" s="27">
        <v>1.2404999999999999</v>
      </c>
      <c r="H46" s="6"/>
      <c r="I46" s="27">
        <v>1.0269999999999999</v>
      </c>
      <c r="J46" s="27">
        <v>1.0299</v>
      </c>
      <c r="K46" s="27">
        <v>0.97929999999999995</v>
      </c>
      <c r="L46" s="27">
        <v>0.9577</v>
      </c>
      <c r="M46" s="6"/>
      <c r="N46" s="27">
        <v>1.411</v>
      </c>
      <c r="O46" s="27">
        <v>1.4155</v>
      </c>
      <c r="P46" s="27">
        <v>1.4540999999999999</v>
      </c>
      <c r="Q46" s="27">
        <v>1.4428000000000001</v>
      </c>
      <c r="R46" s="6"/>
      <c r="S46" s="27">
        <v>0.31830000000000003</v>
      </c>
      <c r="T46" s="17">
        <v>0.31859999999999999</v>
      </c>
      <c r="U46" s="17">
        <v>0.33500000000000002</v>
      </c>
      <c r="V46" s="17">
        <v>0.33129999999999998</v>
      </c>
      <c r="W46" s="28"/>
      <c r="X46" s="24">
        <v>0.73950000000000005</v>
      </c>
      <c r="Y46" s="24">
        <v>0.31809999999999999</v>
      </c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</row>
    <row r="47" spans="1:98" x14ac:dyDescent="0.25">
      <c r="A47" s="1"/>
      <c r="B47" s="13" t="s">
        <v>29</v>
      </c>
      <c r="C47" s="3"/>
      <c r="D47" s="27">
        <v>1.3816999999999999</v>
      </c>
      <c r="E47" s="27">
        <v>1.3532</v>
      </c>
      <c r="F47" s="27">
        <v>1.47</v>
      </c>
      <c r="G47" s="27">
        <v>1.4196</v>
      </c>
      <c r="H47" s="6"/>
      <c r="I47" s="27">
        <v>1.1120000000000001</v>
      </c>
      <c r="J47" s="27">
        <v>1.1147</v>
      </c>
      <c r="K47" s="27">
        <v>1.0627</v>
      </c>
      <c r="L47" s="27">
        <v>0.998</v>
      </c>
      <c r="M47" s="6"/>
      <c r="N47" s="27">
        <v>1.5168999999999999</v>
      </c>
      <c r="O47" s="27">
        <v>1.5113000000000001</v>
      </c>
      <c r="P47" s="27">
        <v>1.5588</v>
      </c>
      <c r="Q47" s="27">
        <v>1.5268999999999999</v>
      </c>
      <c r="R47" s="6"/>
      <c r="S47" s="27">
        <v>0.34710000000000002</v>
      </c>
      <c r="T47" s="17">
        <v>0.34520000000000001</v>
      </c>
      <c r="U47" s="17">
        <v>0.35809999999999997</v>
      </c>
      <c r="V47" s="17">
        <v>0.35249999999999998</v>
      </c>
      <c r="W47" s="28"/>
      <c r="X47" s="24">
        <v>0.82369999999999999</v>
      </c>
      <c r="Y47" s="24">
        <v>0.33700000000000002</v>
      </c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</row>
    <row r="48" spans="1:98" x14ac:dyDescent="0.25">
      <c r="A48" s="1"/>
      <c r="B48" s="13" t="s">
        <v>30</v>
      </c>
      <c r="C48" s="3"/>
      <c r="D48" s="27">
        <v>1.4459</v>
      </c>
      <c r="E48" s="27">
        <v>1.4823</v>
      </c>
      <c r="F48" s="27">
        <v>1.4181999999999999</v>
      </c>
      <c r="G48" s="27">
        <v>1.4682999999999999</v>
      </c>
      <c r="H48" s="6"/>
      <c r="I48" s="27">
        <v>1.2858000000000001</v>
      </c>
      <c r="J48" s="27">
        <v>1.2701</v>
      </c>
      <c r="K48" s="27">
        <v>1.2718</v>
      </c>
      <c r="L48" s="27">
        <v>1.2271000000000001</v>
      </c>
      <c r="M48" s="6"/>
      <c r="N48" s="27">
        <v>1.5969</v>
      </c>
      <c r="O48" s="27">
        <v>1.5764</v>
      </c>
      <c r="P48" s="27">
        <v>1.6867000000000001</v>
      </c>
      <c r="Q48" s="27">
        <v>1.6986000000000001</v>
      </c>
      <c r="R48" s="6"/>
      <c r="S48" s="27">
        <v>0.36680000000000001</v>
      </c>
      <c r="T48" s="17">
        <v>0.3629</v>
      </c>
      <c r="U48" s="17">
        <v>0.38600000000000001</v>
      </c>
      <c r="V48" s="17">
        <v>0.37559999999999999</v>
      </c>
      <c r="W48" s="28"/>
      <c r="X48" s="24">
        <v>0.86050000000000004</v>
      </c>
      <c r="Y48" s="24">
        <v>0.3518</v>
      </c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</row>
    <row r="49" spans="1:98" x14ac:dyDescent="0.25">
      <c r="A49" s="1">
        <v>2010</v>
      </c>
      <c r="B49" s="13" t="s">
        <v>19</v>
      </c>
      <c r="C49" s="3"/>
      <c r="D49" s="27">
        <v>1.361</v>
      </c>
      <c r="E49" s="27">
        <v>1.335</v>
      </c>
      <c r="F49" s="27">
        <v>1.3871</v>
      </c>
      <c r="G49" s="27">
        <v>1.3303</v>
      </c>
      <c r="H49" s="6"/>
      <c r="I49" s="27">
        <v>1.1929000000000001</v>
      </c>
      <c r="J49" s="27">
        <v>1.3201000000000001</v>
      </c>
      <c r="K49" s="27">
        <v>1.1597999999999999</v>
      </c>
      <c r="L49" s="27">
        <v>1.2775000000000001</v>
      </c>
      <c r="M49" s="6"/>
      <c r="N49" s="27">
        <v>1.5374000000000001</v>
      </c>
      <c r="O49" s="27">
        <v>1.5578000000000001</v>
      </c>
      <c r="P49" s="27">
        <v>1.4461999999999999</v>
      </c>
      <c r="Q49" s="27">
        <v>1.4492</v>
      </c>
      <c r="R49" s="6"/>
      <c r="S49" s="27">
        <v>0.38800000000000001</v>
      </c>
      <c r="T49" s="17">
        <v>0.38929999999999998</v>
      </c>
      <c r="U49" s="17">
        <v>0.40589999999999998</v>
      </c>
      <c r="V49" s="17">
        <v>0.40439999999999998</v>
      </c>
      <c r="W49" s="28"/>
      <c r="X49" s="24">
        <v>0.92710000000000004</v>
      </c>
      <c r="Y49" s="24">
        <v>0.35680000000000001</v>
      </c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</row>
    <row r="50" spans="1:98" x14ac:dyDescent="0.25">
      <c r="A50" s="1"/>
      <c r="B50" s="13" t="s">
        <v>20</v>
      </c>
      <c r="C50" s="3"/>
      <c r="D50" s="27">
        <v>1.3609</v>
      </c>
      <c r="E50" s="27">
        <v>1.3701000000000001</v>
      </c>
      <c r="F50" s="27">
        <v>1.3554999999999999</v>
      </c>
      <c r="G50" s="27">
        <v>1.3446</v>
      </c>
      <c r="H50" s="6"/>
      <c r="I50" s="27">
        <v>1.0811999999999999</v>
      </c>
      <c r="J50" s="27">
        <v>1.1431</v>
      </c>
      <c r="K50" s="27">
        <v>1.0697000000000001</v>
      </c>
      <c r="L50" s="27">
        <v>1.0757000000000001</v>
      </c>
      <c r="M50" s="6"/>
      <c r="N50" s="27">
        <v>1.5109999999999999</v>
      </c>
      <c r="O50" s="27">
        <v>1.5174000000000001</v>
      </c>
      <c r="P50" s="27">
        <v>1.4691000000000001</v>
      </c>
      <c r="Q50" s="27">
        <v>1.5033000000000001</v>
      </c>
      <c r="R50" s="6"/>
      <c r="S50" s="27">
        <v>0.39250000000000002</v>
      </c>
      <c r="T50" s="17">
        <v>0.39279999999999998</v>
      </c>
      <c r="U50" s="17">
        <v>0.40500000000000003</v>
      </c>
      <c r="V50" s="17">
        <v>0.40500000000000003</v>
      </c>
      <c r="W50" s="28"/>
      <c r="X50" s="24">
        <v>0.93069999999999997</v>
      </c>
      <c r="Y50" s="24">
        <v>0.35</v>
      </c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</row>
    <row r="51" spans="1:98" x14ac:dyDescent="0.25">
      <c r="A51" s="1"/>
      <c r="B51" s="13" t="s">
        <v>21</v>
      </c>
      <c r="C51" s="3"/>
      <c r="D51" s="27">
        <v>1.4388000000000001</v>
      </c>
      <c r="E51" s="27">
        <v>1.4249000000000001</v>
      </c>
      <c r="F51" s="27">
        <v>1.4559</v>
      </c>
      <c r="G51" s="27">
        <v>1.4453</v>
      </c>
      <c r="H51" s="6"/>
      <c r="I51" s="27">
        <v>1.0454000000000001</v>
      </c>
      <c r="J51" s="27">
        <v>1.0459000000000001</v>
      </c>
      <c r="K51" s="27">
        <v>1.0213000000000001</v>
      </c>
      <c r="L51" s="27">
        <v>1.0192000000000001</v>
      </c>
      <c r="M51" s="6"/>
      <c r="N51" s="27">
        <v>1.3632</v>
      </c>
      <c r="O51" s="27">
        <v>1.4049</v>
      </c>
      <c r="P51" s="27">
        <v>1.2883</v>
      </c>
      <c r="Q51" s="27">
        <v>1.3089</v>
      </c>
      <c r="R51" s="6"/>
      <c r="S51" s="27">
        <v>0.37609999999999999</v>
      </c>
      <c r="T51" s="17">
        <v>0.3821</v>
      </c>
      <c r="U51" s="17">
        <v>0.40410000000000001</v>
      </c>
      <c r="V51" s="17">
        <v>0.40439999999999998</v>
      </c>
      <c r="W51" s="28"/>
      <c r="X51" s="24">
        <v>0.91300000000000003</v>
      </c>
      <c r="Y51" s="24">
        <v>0.34839999999999999</v>
      </c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</row>
    <row r="52" spans="1:98" x14ac:dyDescent="0.25">
      <c r="A52" s="1"/>
      <c r="B52" s="13" t="s">
        <v>22</v>
      </c>
      <c r="C52" s="3"/>
      <c r="D52" s="27">
        <v>1.4773000000000001</v>
      </c>
      <c r="E52" s="27">
        <v>1.4861</v>
      </c>
      <c r="F52" s="27">
        <v>1.5239</v>
      </c>
      <c r="G52" s="27">
        <v>1.4943</v>
      </c>
      <c r="H52" s="6"/>
      <c r="I52" s="27">
        <v>1.1208</v>
      </c>
      <c r="J52" s="27">
        <v>1.125</v>
      </c>
      <c r="K52" s="27">
        <v>1.075</v>
      </c>
      <c r="L52" s="27">
        <v>1.0408999999999999</v>
      </c>
      <c r="M52" s="6"/>
      <c r="N52" s="27">
        <v>1.3827</v>
      </c>
      <c r="O52" s="27">
        <v>1.39</v>
      </c>
      <c r="P52" s="27">
        <v>1.4144000000000001</v>
      </c>
      <c r="Q52" s="27">
        <v>1.4288000000000001</v>
      </c>
      <c r="R52" s="6"/>
      <c r="S52" s="27">
        <v>0.36430000000000001</v>
      </c>
      <c r="T52" s="17">
        <v>0.36359999999999998</v>
      </c>
      <c r="U52" s="17">
        <v>0.4</v>
      </c>
      <c r="V52" s="17">
        <v>0.4</v>
      </c>
      <c r="W52" s="28"/>
      <c r="X52" s="24">
        <v>0.91020000000000001</v>
      </c>
      <c r="Y52" s="24">
        <v>0.33579999999999999</v>
      </c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</row>
    <row r="53" spans="1:98" x14ac:dyDescent="0.25">
      <c r="A53" s="1"/>
      <c r="B53" s="13" t="s">
        <v>23</v>
      </c>
      <c r="C53" s="3"/>
      <c r="D53" s="27">
        <v>1.5801000000000001</v>
      </c>
      <c r="E53" s="27">
        <v>1.5881000000000001</v>
      </c>
      <c r="F53" s="27">
        <v>1.5947</v>
      </c>
      <c r="G53" s="27">
        <v>1.6009</v>
      </c>
      <c r="H53" s="6"/>
      <c r="I53" s="27">
        <v>1.252</v>
      </c>
      <c r="J53" s="27">
        <v>1.2459</v>
      </c>
      <c r="K53" s="27">
        <v>1.0935999999999999</v>
      </c>
      <c r="L53" s="27">
        <v>1.0952</v>
      </c>
      <c r="M53" s="6"/>
      <c r="N53" s="27">
        <v>1.4257</v>
      </c>
      <c r="O53" s="27">
        <v>1.4115</v>
      </c>
      <c r="P53" s="27">
        <v>1.4231</v>
      </c>
      <c r="Q53" s="27">
        <v>1.3834</v>
      </c>
      <c r="R53" s="6"/>
      <c r="S53" s="27">
        <v>0.36449999999999999</v>
      </c>
      <c r="T53" s="17">
        <v>0.36309999999999998</v>
      </c>
      <c r="U53" s="17">
        <v>0.3972</v>
      </c>
      <c r="V53" s="17">
        <v>0.39810000000000001</v>
      </c>
      <c r="W53" s="28"/>
      <c r="X53" s="24">
        <v>0.92379999999999995</v>
      </c>
      <c r="Y53" s="24">
        <v>0.33129999999999998</v>
      </c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</row>
    <row r="54" spans="1:98" x14ac:dyDescent="0.25">
      <c r="A54" s="1"/>
      <c r="B54" s="13" t="s">
        <v>24</v>
      </c>
      <c r="C54" s="3"/>
      <c r="D54" s="27">
        <v>1.5946</v>
      </c>
      <c r="E54" s="27">
        <v>1.5620000000000001</v>
      </c>
      <c r="F54" s="27">
        <v>1.6138636363636361</v>
      </c>
      <c r="G54" s="27">
        <v>1.5710999999999999</v>
      </c>
      <c r="H54" s="6"/>
      <c r="I54" s="27">
        <v>1.2630999999999999</v>
      </c>
      <c r="J54" s="27">
        <v>1.3037000000000001</v>
      </c>
      <c r="K54" s="27">
        <v>1.2344999999999999</v>
      </c>
      <c r="L54" s="27">
        <v>1.2791999999999999</v>
      </c>
      <c r="M54" s="6"/>
      <c r="N54" s="27">
        <v>1.4475</v>
      </c>
      <c r="O54" s="27">
        <v>1.4725999999999999</v>
      </c>
      <c r="P54" s="27">
        <v>1.4064772727272727</v>
      </c>
      <c r="Q54" s="27">
        <v>1.4186000000000001</v>
      </c>
      <c r="R54" s="6"/>
      <c r="S54" s="27">
        <v>0.36880000000000002</v>
      </c>
      <c r="T54" s="17">
        <v>0.36980000000000002</v>
      </c>
      <c r="U54" s="17">
        <v>0.39149999999999996</v>
      </c>
      <c r="V54" s="17">
        <v>0.39500000000000002</v>
      </c>
      <c r="W54" s="28"/>
      <c r="X54" s="24">
        <v>0.94320000000000004</v>
      </c>
      <c r="Y54" s="24">
        <v>0.32950000000000002</v>
      </c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</row>
    <row r="55" spans="1:98" x14ac:dyDescent="0.25">
      <c r="A55" s="1"/>
      <c r="B55" s="13" t="s">
        <v>25</v>
      </c>
      <c r="C55" s="3"/>
      <c r="D55" s="27">
        <v>1.7375</v>
      </c>
      <c r="E55" s="27">
        <v>1.7321</v>
      </c>
      <c r="F55" s="27">
        <v>1.7643</v>
      </c>
      <c r="G55" s="27">
        <v>1.7446999999999999</v>
      </c>
      <c r="H55" s="6"/>
      <c r="I55" s="27">
        <v>1.2277</v>
      </c>
      <c r="J55" s="27">
        <v>1.2333000000000001</v>
      </c>
      <c r="K55" s="27">
        <v>1.2040999999999999</v>
      </c>
      <c r="L55" s="27">
        <v>1.2164999999999999</v>
      </c>
      <c r="M55" s="6"/>
      <c r="N55" s="27">
        <v>1.4567000000000001</v>
      </c>
      <c r="O55" s="27">
        <v>1.4497</v>
      </c>
      <c r="P55" s="27">
        <v>1.5188999999999999</v>
      </c>
      <c r="Q55" s="27">
        <v>1.4563999999999999</v>
      </c>
      <c r="R55" s="6"/>
      <c r="S55" s="27">
        <v>0.36409999999999998</v>
      </c>
      <c r="T55" s="17">
        <v>0.36180000000000001</v>
      </c>
      <c r="U55" s="17">
        <v>0.38590000000000002</v>
      </c>
      <c r="V55" s="17">
        <v>0.38629999999999998</v>
      </c>
      <c r="W55" s="28"/>
      <c r="X55" s="24">
        <v>0.94440000000000002</v>
      </c>
      <c r="Y55" s="24">
        <v>0.32769999999999999</v>
      </c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</row>
    <row r="56" spans="1:98" x14ac:dyDescent="0.25">
      <c r="A56" s="1"/>
      <c r="B56" s="13" t="s">
        <v>26</v>
      </c>
      <c r="C56" s="3"/>
      <c r="D56" s="27">
        <v>1.8508</v>
      </c>
      <c r="E56" s="27">
        <v>1.8269</v>
      </c>
      <c r="F56" s="27">
        <v>1.9153</v>
      </c>
      <c r="G56" s="27">
        <v>1.8346</v>
      </c>
      <c r="H56" s="6"/>
      <c r="I56" s="27">
        <v>1.1556999999999999</v>
      </c>
      <c r="J56" s="27">
        <v>1.1541999999999999</v>
      </c>
      <c r="K56" s="27">
        <v>1.1387</v>
      </c>
      <c r="L56" s="27">
        <v>1.1519999999999999</v>
      </c>
      <c r="M56" s="6"/>
      <c r="N56" s="27">
        <v>1.6031</v>
      </c>
      <c r="O56" s="27">
        <v>1.6008</v>
      </c>
      <c r="P56" s="27">
        <v>1.6191</v>
      </c>
      <c r="Q56" s="27">
        <v>1.6046</v>
      </c>
      <c r="R56" s="6"/>
      <c r="S56" s="27">
        <v>0.35899999999999999</v>
      </c>
      <c r="T56" s="17">
        <v>0.35859999999999997</v>
      </c>
      <c r="U56" s="17">
        <v>0.3775</v>
      </c>
      <c r="V56" s="17">
        <v>0.37880000000000003</v>
      </c>
      <c r="W56" s="28"/>
      <c r="X56" s="24">
        <v>0.95550000000000002</v>
      </c>
      <c r="Y56" s="24">
        <v>0.32490000000000002</v>
      </c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</row>
    <row r="57" spans="1:98" x14ac:dyDescent="0.25">
      <c r="A57" s="1"/>
      <c r="B57" s="13" t="s">
        <v>27</v>
      </c>
      <c r="C57" s="3"/>
      <c r="D57" s="27">
        <v>2.157</v>
      </c>
      <c r="E57" s="27">
        <v>2.1198000000000001</v>
      </c>
      <c r="F57" s="27">
        <v>2.2170000000000001</v>
      </c>
      <c r="G57" s="27">
        <v>2.2107000000000001</v>
      </c>
      <c r="H57" s="6"/>
      <c r="I57" s="27">
        <v>1.1383000000000001</v>
      </c>
      <c r="J57" s="27">
        <v>1.1351</v>
      </c>
      <c r="K57" s="27">
        <v>1.0984</v>
      </c>
      <c r="L57" s="27">
        <v>1.1183000000000001</v>
      </c>
      <c r="M57" s="6"/>
      <c r="N57" s="27">
        <v>1.7016</v>
      </c>
      <c r="O57" s="27">
        <v>1.6747000000000001</v>
      </c>
      <c r="P57" s="27">
        <v>1.726</v>
      </c>
      <c r="Q57" s="27">
        <v>1.7122999999999999</v>
      </c>
      <c r="R57" s="6"/>
      <c r="S57" s="27">
        <v>0.36149999999999999</v>
      </c>
      <c r="T57" s="17">
        <v>0.36070000000000002</v>
      </c>
      <c r="U57" s="17">
        <v>0.3725</v>
      </c>
      <c r="V57" s="17">
        <v>0.3725</v>
      </c>
      <c r="W57" s="28"/>
      <c r="X57" s="24">
        <v>0.96619999999999995</v>
      </c>
      <c r="Y57" s="24">
        <v>0.32129999999999997</v>
      </c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</row>
    <row r="58" spans="1:98" x14ac:dyDescent="0.25">
      <c r="A58" s="1"/>
      <c r="B58" s="13" t="s">
        <v>28</v>
      </c>
      <c r="C58" s="3"/>
      <c r="D58" s="27">
        <v>2.1892999999999998</v>
      </c>
      <c r="E58" s="27">
        <v>2.1941999999999999</v>
      </c>
      <c r="F58" s="27">
        <v>2.1989999999999998</v>
      </c>
      <c r="G58" s="27">
        <v>2.2145000000000001</v>
      </c>
      <c r="H58" s="6"/>
      <c r="I58" s="27">
        <v>1.1674</v>
      </c>
      <c r="J58" s="27">
        <v>1.1755</v>
      </c>
      <c r="K58" s="27">
        <v>1.1117999999999999</v>
      </c>
      <c r="L58" s="27">
        <v>1.1103000000000001</v>
      </c>
      <c r="M58" s="6"/>
      <c r="N58" s="27">
        <v>1.7665999999999999</v>
      </c>
      <c r="O58" s="27">
        <v>1.7695000000000001</v>
      </c>
      <c r="P58" s="27">
        <v>1.7436</v>
      </c>
      <c r="Q58" s="27">
        <v>1.7613000000000001</v>
      </c>
      <c r="R58" s="6"/>
      <c r="S58" s="27">
        <v>0.36759999999999998</v>
      </c>
      <c r="T58" s="17">
        <v>0.3634</v>
      </c>
      <c r="U58" s="17">
        <v>0.38280999999999998</v>
      </c>
      <c r="V58" s="17">
        <v>0.38</v>
      </c>
      <c r="W58" s="28"/>
      <c r="X58" s="24">
        <v>0.98450000000000004</v>
      </c>
      <c r="Y58" s="24">
        <v>0.33429999999999999</v>
      </c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</row>
    <row r="59" spans="1:98" x14ac:dyDescent="0.25">
      <c r="A59" s="1"/>
      <c r="B59" s="13" t="s">
        <v>29</v>
      </c>
      <c r="C59" s="3"/>
      <c r="D59" s="27">
        <v>2.0230000000000001</v>
      </c>
      <c r="E59" s="27">
        <v>2.0994999999999999</v>
      </c>
      <c r="F59" s="27">
        <v>2.0123000000000002</v>
      </c>
      <c r="G59" s="27">
        <v>2.1074999999999999</v>
      </c>
      <c r="H59" s="6"/>
      <c r="I59" s="27">
        <v>1.1953</v>
      </c>
      <c r="J59" s="27">
        <v>1.1902999999999999</v>
      </c>
      <c r="K59" s="27">
        <v>1.1661999999999999</v>
      </c>
      <c r="L59" s="27">
        <v>1.1500999999999999</v>
      </c>
      <c r="M59" s="6"/>
      <c r="N59" s="27">
        <v>1.6152</v>
      </c>
      <c r="O59" s="27">
        <v>1.7062999999999999</v>
      </c>
      <c r="P59" s="27">
        <v>1.4942</v>
      </c>
      <c r="Q59" s="27">
        <v>1.5406</v>
      </c>
      <c r="R59" s="6"/>
      <c r="S59" s="27">
        <v>0.37359999999999999</v>
      </c>
      <c r="T59" s="17">
        <v>0.37159999999999999</v>
      </c>
      <c r="U59" s="17">
        <v>0.38874999999999998</v>
      </c>
      <c r="V59" s="17">
        <v>0.38750000000000001</v>
      </c>
      <c r="W59" s="28"/>
      <c r="X59" s="24">
        <v>0.995</v>
      </c>
      <c r="Y59" s="24">
        <v>0.33500000000000002</v>
      </c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</row>
    <row r="60" spans="1:98" x14ac:dyDescent="0.25">
      <c r="B60" s="13" t="s">
        <v>30</v>
      </c>
      <c r="C60" s="3"/>
      <c r="D60" s="27">
        <v>1.6538999999999999</v>
      </c>
      <c r="E60" s="27">
        <v>1.6328</v>
      </c>
      <c r="F60" s="27">
        <v>1.6153999999999999</v>
      </c>
      <c r="G60" s="27">
        <v>1.5848</v>
      </c>
      <c r="H60" s="6"/>
      <c r="I60" s="27">
        <v>1.1848000000000001</v>
      </c>
      <c r="J60" s="27">
        <v>1.2148000000000001</v>
      </c>
      <c r="K60" s="27">
        <f>1.1667</f>
        <v>1.1667000000000001</v>
      </c>
      <c r="L60" s="27">
        <f>1.1924</f>
        <v>1.1923999999999999</v>
      </c>
      <c r="M60" s="6"/>
      <c r="N60" s="27">
        <v>1.4605999999999999</v>
      </c>
      <c r="O60" s="27">
        <v>1.4841</v>
      </c>
      <c r="P60" s="27">
        <v>1.4057999999999999</v>
      </c>
      <c r="Q60" s="27">
        <v>1.4758</v>
      </c>
      <c r="R60" s="6"/>
      <c r="S60" s="27">
        <v>0.37890000000000001</v>
      </c>
      <c r="T60" s="17">
        <v>0.37830000000000003</v>
      </c>
      <c r="U60" s="17">
        <v>0.39250000000000002</v>
      </c>
      <c r="V60" s="17">
        <v>0.39250000000000002</v>
      </c>
      <c r="W60" s="28"/>
      <c r="X60" s="24">
        <v>0.995</v>
      </c>
      <c r="Y60" s="24">
        <v>0.33500000000000002</v>
      </c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</row>
    <row r="61" spans="1:98" x14ac:dyDescent="0.25">
      <c r="A61" s="1">
        <v>2011</v>
      </c>
      <c r="B61" s="13" t="s">
        <v>19</v>
      </c>
      <c r="C61" s="3"/>
      <c r="D61" s="27">
        <v>1.8428</v>
      </c>
      <c r="E61" s="27">
        <v>1.7406999999999999</v>
      </c>
      <c r="F61" s="27">
        <v>1.9322999999999999</v>
      </c>
      <c r="G61" s="27">
        <v>1.7798</v>
      </c>
      <c r="H61" s="6"/>
      <c r="I61" s="27">
        <v>1.2529999999999999</v>
      </c>
      <c r="J61" s="27">
        <v>1.2423</v>
      </c>
      <c r="K61" s="27">
        <f>1.2221</f>
        <v>1.2221</v>
      </c>
      <c r="L61" s="27">
        <v>1.147</v>
      </c>
      <c r="M61" s="6"/>
      <c r="N61" s="27">
        <v>1.4076</v>
      </c>
      <c r="O61" s="27">
        <v>1.3756999999999999</v>
      </c>
      <c r="P61" s="27">
        <v>1.4308000000000001</v>
      </c>
      <c r="Q61" s="27">
        <v>1.3433999999999999</v>
      </c>
      <c r="R61" s="6"/>
      <c r="S61" s="27">
        <v>0.39350000000000002</v>
      </c>
      <c r="T61" s="17">
        <v>0.39150000000000001</v>
      </c>
      <c r="U61" s="17">
        <v>0.40468999999999999</v>
      </c>
      <c r="V61" s="17">
        <v>0.39879999999999999</v>
      </c>
      <c r="W61" s="28"/>
      <c r="X61" s="17">
        <v>1.0233000000000001</v>
      </c>
      <c r="Y61" s="17">
        <v>0.35210000000000002</v>
      </c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</row>
    <row r="62" spans="1:98" x14ac:dyDescent="0.25">
      <c r="A62" s="1"/>
      <c r="B62" s="13" t="s">
        <v>20</v>
      </c>
      <c r="C62" s="3"/>
      <c r="D62" s="27">
        <v>2.0680000000000001</v>
      </c>
      <c r="E62" s="27">
        <v>2.0819999999999999</v>
      </c>
      <c r="F62" s="27">
        <v>2.0710000000000002</v>
      </c>
      <c r="G62" s="27">
        <v>2.1</v>
      </c>
      <c r="H62" s="6"/>
      <c r="I62" s="27">
        <v>1.3728</v>
      </c>
      <c r="J62" s="27">
        <v>1.3467</v>
      </c>
      <c r="K62" s="27">
        <f>1.3149</f>
        <v>1.3149</v>
      </c>
      <c r="L62" s="27">
        <v>1.2647999999999999</v>
      </c>
      <c r="M62" s="6"/>
      <c r="N62" s="27">
        <v>1.7448999999999999</v>
      </c>
      <c r="O62" s="27">
        <v>1.6386000000000001</v>
      </c>
      <c r="P62" s="27">
        <v>1.8689</v>
      </c>
      <c r="Q62" s="27">
        <v>1.7951999999999999</v>
      </c>
      <c r="R62" s="6"/>
      <c r="S62" s="27">
        <v>0.4234</v>
      </c>
      <c r="T62" s="17">
        <v>0.41460000000000002</v>
      </c>
      <c r="U62" s="17">
        <v>0.4425</v>
      </c>
      <c r="V62" s="17">
        <v>0.41810000000000003</v>
      </c>
      <c r="W62" s="28"/>
      <c r="X62" s="17">
        <v>1.0597000000000001</v>
      </c>
      <c r="Y62" s="17">
        <v>0.36030000000000001</v>
      </c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</row>
    <row r="63" spans="1:98" x14ac:dyDescent="0.25">
      <c r="A63" s="1"/>
      <c r="B63" s="13" t="s">
        <v>21</v>
      </c>
      <c r="C63" s="3"/>
      <c r="D63" s="27">
        <v>2.0590999999999999</v>
      </c>
      <c r="E63" s="27">
        <v>2.0363000000000002</v>
      </c>
      <c r="F63" s="27">
        <v>2.093</v>
      </c>
      <c r="G63" s="27">
        <v>2.0966999999999998</v>
      </c>
      <c r="H63" s="6"/>
      <c r="I63" s="27">
        <v>1.4944999999999999</v>
      </c>
      <c r="J63" s="27">
        <v>1.4733000000000001</v>
      </c>
      <c r="K63" s="27">
        <v>1.4409000000000001</v>
      </c>
      <c r="L63" s="27">
        <v>1.3875</v>
      </c>
      <c r="M63" s="6"/>
      <c r="N63" s="27">
        <v>1.9722</v>
      </c>
      <c r="O63" s="27">
        <v>1.9735</v>
      </c>
      <c r="P63" s="27">
        <v>1.8529</v>
      </c>
      <c r="Q63" s="27">
        <v>2.0081000000000002</v>
      </c>
      <c r="R63" s="6"/>
      <c r="S63" s="27">
        <v>0.45779999999999998</v>
      </c>
      <c r="T63" s="17">
        <v>0.46179999999999999</v>
      </c>
      <c r="U63" s="17">
        <v>0.48313</v>
      </c>
      <c r="V63" s="17">
        <v>0.47749999999999998</v>
      </c>
      <c r="W63" s="28"/>
      <c r="X63" s="17">
        <v>1.2403999999999999</v>
      </c>
      <c r="Y63" s="17">
        <v>0.38200000000000001</v>
      </c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</row>
    <row r="64" spans="1:98" x14ac:dyDescent="0.25">
      <c r="A64" s="1"/>
      <c r="B64" s="13" t="s">
        <v>22</v>
      </c>
      <c r="C64" s="3"/>
      <c r="D64" s="27">
        <v>1.9975000000000001</v>
      </c>
      <c r="E64" s="27">
        <v>1.9869000000000001</v>
      </c>
      <c r="F64" s="27">
        <v>1.9971000000000001</v>
      </c>
      <c r="G64" s="27">
        <v>1.9993000000000001</v>
      </c>
      <c r="H64" s="6"/>
      <c r="I64" s="27">
        <v>1.5680000000000001</v>
      </c>
      <c r="J64" s="27">
        <v>1.5698000000000001</v>
      </c>
      <c r="K64" s="27">
        <v>1.532</v>
      </c>
      <c r="L64" s="27">
        <v>1.5066999999999999</v>
      </c>
      <c r="M64" s="6"/>
      <c r="N64" s="27">
        <v>1.6982999999999999</v>
      </c>
      <c r="O64" s="27">
        <v>1.6768000000000001</v>
      </c>
      <c r="P64" s="27">
        <v>1.6135999999999999</v>
      </c>
      <c r="Q64" s="27">
        <v>1.6114999999999999</v>
      </c>
      <c r="R64" s="6"/>
      <c r="S64" s="27">
        <v>0.48080000000000001</v>
      </c>
      <c r="T64" s="17">
        <v>0.47749999999999998</v>
      </c>
      <c r="U64" s="17">
        <v>0.48593999999999998</v>
      </c>
      <c r="V64" s="17">
        <v>0.48559999999999998</v>
      </c>
      <c r="W64" s="28"/>
      <c r="X64" s="17">
        <v>1.3686</v>
      </c>
      <c r="Y64" s="17">
        <v>0.44640000000000002</v>
      </c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</row>
    <row r="65" spans="1:98" x14ac:dyDescent="0.25">
      <c r="A65" s="1"/>
      <c r="B65" s="13" t="s">
        <v>23</v>
      </c>
      <c r="C65" s="3"/>
      <c r="D65" s="27">
        <v>2.0291999999999999</v>
      </c>
      <c r="E65" s="27">
        <v>2.0459999999999998</v>
      </c>
      <c r="F65" s="27">
        <v>2.0518000000000001</v>
      </c>
      <c r="G65" s="27">
        <v>2.0617999999999999</v>
      </c>
      <c r="H65" s="6"/>
      <c r="I65" s="27">
        <v>1.6120000000000001</v>
      </c>
      <c r="J65" s="27">
        <v>1.6065</v>
      </c>
      <c r="K65" s="27">
        <v>1.5611999999999999</v>
      </c>
      <c r="L65" s="27">
        <v>1.5358000000000001</v>
      </c>
      <c r="M65" s="6"/>
      <c r="N65" s="27">
        <v>1.6534</v>
      </c>
      <c r="O65" s="27">
        <v>1.6413</v>
      </c>
      <c r="P65" s="27">
        <v>1.6526000000000001</v>
      </c>
      <c r="Q65" s="27">
        <v>1.6284000000000001</v>
      </c>
      <c r="R65" s="6"/>
      <c r="S65" s="27">
        <v>0.4929</v>
      </c>
      <c r="T65" s="17">
        <v>0.49149999999999999</v>
      </c>
      <c r="U65" s="17">
        <v>0.50309999999999999</v>
      </c>
      <c r="V65" s="17">
        <v>0.49630000000000002</v>
      </c>
      <c r="W65" s="28"/>
      <c r="X65" s="27">
        <v>1.5043</v>
      </c>
      <c r="Y65" s="27">
        <v>0.46400000000000002</v>
      </c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</row>
    <row r="66" spans="1:98" x14ac:dyDescent="0.25">
      <c r="A66" s="1"/>
      <c r="B66" s="13" t="s">
        <v>24</v>
      </c>
      <c r="C66" s="3"/>
      <c r="D66" s="27">
        <v>2.1286999999999998</v>
      </c>
      <c r="E66" s="27">
        <v>2.1343000000000001</v>
      </c>
      <c r="F66" s="27">
        <v>2.1324999999999998</v>
      </c>
      <c r="G66" s="27">
        <v>2.1434000000000002</v>
      </c>
      <c r="H66" s="6"/>
      <c r="I66" s="27">
        <v>1.6519999999999999</v>
      </c>
      <c r="J66" s="27">
        <v>1.6462000000000001</v>
      </c>
      <c r="K66" s="27">
        <v>1.6198999999999999</v>
      </c>
      <c r="L66" s="27">
        <v>1.6081000000000001</v>
      </c>
      <c r="M66" s="6"/>
      <c r="N66" s="27">
        <v>1.8998999999999999</v>
      </c>
      <c r="O66" s="27">
        <v>1.7934000000000001</v>
      </c>
      <c r="P66" s="27">
        <v>2.0541999999999998</v>
      </c>
      <c r="Q66" s="27">
        <v>1.9932000000000001</v>
      </c>
      <c r="R66" s="6"/>
      <c r="S66" s="27">
        <v>0.52329999999999999</v>
      </c>
      <c r="T66" s="17">
        <v>0.52010000000000001</v>
      </c>
      <c r="U66" s="17">
        <v>0.53549999999999998</v>
      </c>
      <c r="V66" s="17">
        <v>0.53059999999999996</v>
      </c>
      <c r="W66" s="28"/>
      <c r="X66" s="27">
        <v>1.5569999999999999</v>
      </c>
      <c r="Y66" s="27">
        <v>0.47</v>
      </c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</row>
    <row r="67" spans="1:98" x14ac:dyDescent="0.25">
      <c r="A67" s="1"/>
      <c r="B67" s="13" t="s">
        <v>25</v>
      </c>
      <c r="C67" s="3"/>
      <c r="D67" s="27">
        <v>2.0304000000000002</v>
      </c>
      <c r="E67" s="27">
        <v>2.0291000000000001</v>
      </c>
      <c r="F67" s="27">
        <v>2.0329999999999999</v>
      </c>
      <c r="G67" s="27">
        <v>2.0327999999999999</v>
      </c>
      <c r="H67" s="6"/>
      <c r="I67" s="27">
        <v>1.6158999999999999</v>
      </c>
      <c r="J67" s="27">
        <v>1.6571</v>
      </c>
      <c r="K67" s="27">
        <v>1.5851999999999999</v>
      </c>
      <c r="L67" s="27">
        <v>1.6025</v>
      </c>
      <c r="M67" s="6"/>
      <c r="N67" s="27">
        <v>2.1242999999999999</v>
      </c>
      <c r="O67" s="27">
        <v>2.1307999999999998</v>
      </c>
      <c r="P67" s="27">
        <v>2.11</v>
      </c>
      <c r="Q67" s="27">
        <v>2.1219000000000001</v>
      </c>
      <c r="R67" s="6"/>
      <c r="S67" s="27">
        <v>0.5494</v>
      </c>
      <c r="T67" s="17">
        <v>0.54700000000000004</v>
      </c>
      <c r="U67" s="17">
        <v>0.56659999999999999</v>
      </c>
      <c r="V67" s="17">
        <v>0.56059999999999999</v>
      </c>
      <c r="W67" s="28"/>
      <c r="X67" s="27">
        <v>1.5649999999999999</v>
      </c>
      <c r="Y67" s="27">
        <v>0.55400000000000005</v>
      </c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</row>
    <row r="68" spans="1:98" x14ac:dyDescent="0.25">
      <c r="A68" s="1"/>
      <c r="B68" s="13" t="s">
        <v>26</v>
      </c>
      <c r="C68" s="3"/>
      <c r="D68" s="27">
        <v>2.0695000000000001</v>
      </c>
      <c r="E68" s="27">
        <v>2.0851999999999999</v>
      </c>
      <c r="F68" s="27">
        <v>2.0868000000000002</v>
      </c>
      <c r="G68" s="27">
        <v>2.0901999999999998</v>
      </c>
      <c r="H68" s="6"/>
      <c r="I68" s="27">
        <v>1.5739000000000001</v>
      </c>
      <c r="J68" s="27">
        <v>1.5804</v>
      </c>
      <c r="K68" s="27">
        <v>1.5774999999999999</v>
      </c>
      <c r="L68" s="27">
        <v>1.5706</v>
      </c>
      <c r="M68" s="6"/>
      <c r="N68" s="27">
        <v>2.1402000000000001</v>
      </c>
      <c r="O68" s="27">
        <v>2.1528999999999998</v>
      </c>
      <c r="P68" s="27">
        <v>2.036</v>
      </c>
      <c r="Q68" s="27">
        <v>2.1389999999999998</v>
      </c>
      <c r="R68" s="6"/>
      <c r="S68" s="27">
        <v>0.56910000000000005</v>
      </c>
      <c r="T68" s="17">
        <v>0.56389999999999996</v>
      </c>
      <c r="U68" s="17">
        <v>0.58660000000000001</v>
      </c>
      <c r="V68" s="17">
        <v>0.58379999999999999</v>
      </c>
      <c r="W68" s="28"/>
      <c r="X68" s="27">
        <v>1.5376000000000001</v>
      </c>
      <c r="Y68" s="27">
        <v>0.59519999999999995</v>
      </c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</row>
    <row r="69" spans="1:98" x14ac:dyDescent="0.25">
      <c r="A69" s="1"/>
      <c r="B69" s="13" t="s">
        <v>27</v>
      </c>
      <c r="C69" s="3"/>
      <c r="D69" s="27">
        <v>1.9885999999999999</v>
      </c>
      <c r="E69" s="27">
        <v>1.9893000000000001</v>
      </c>
      <c r="F69" s="27">
        <v>1.9442999999999999</v>
      </c>
      <c r="G69" s="27">
        <v>2.0287999999999999</v>
      </c>
      <c r="H69" s="6"/>
      <c r="I69" s="27">
        <v>1.5439000000000001</v>
      </c>
      <c r="J69" s="27">
        <v>1.5461</v>
      </c>
      <c r="K69" s="27">
        <v>1.5569999999999999</v>
      </c>
      <c r="L69" s="27">
        <v>1.5618000000000001</v>
      </c>
      <c r="M69" s="6"/>
      <c r="N69" s="27">
        <v>1.8592</v>
      </c>
      <c r="O69" s="27">
        <v>1.8347</v>
      </c>
      <c r="P69" s="27">
        <v>1.7716000000000001</v>
      </c>
      <c r="Q69" s="27">
        <v>1.7895000000000001</v>
      </c>
      <c r="R69" s="6"/>
      <c r="S69" s="27">
        <v>0.59260000000000002</v>
      </c>
      <c r="T69" s="17">
        <v>0.59</v>
      </c>
      <c r="U69" s="17">
        <v>0.60780000000000001</v>
      </c>
      <c r="V69" s="17">
        <v>0.60560000000000003</v>
      </c>
      <c r="W69" s="28"/>
      <c r="X69" s="27">
        <v>1.49</v>
      </c>
      <c r="Y69" s="27">
        <v>0.60860000000000003</v>
      </c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</row>
    <row r="70" spans="1:98" x14ac:dyDescent="0.25">
      <c r="A70" s="1"/>
      <c r="B70" s="13" t="s">
        <v>28</v>
      </c>
      <c r="C70" s="3"/>
      <c r="D70" s="27">
        <v>1.7892999999999999</v>
      </c>
      <c r="E70" s="27">
        <v>1.7552000000000001</v>
      </c>
      <c r="F70" s="27">
        <v>1.8055000000000001</v>
      </c>
      <c r="G70" s="27">
        <v>1.7634000000000001</v>
      </c>
      <c r="H70" s="6"/>
      <c r="I70" s="27">
        <v>1.5108999999999999</v>
      </c>
      <c r="J70" s="27">
        <v>1.5327999999999999</v>
      </c>
      <c r="K70" s="27">
        <v>1.5095000000000001</v>
      </c>
      <c r="L70" s="27">
        <v>1.548</v>
      </c>
      <c r="M70" s="6"/>
      <c r="N70" s="27">
        <v>1.7471000000000001</v>
      </c>
      <c r="O70" s="27">
        <v>1.7437</v>
      </c>
      <c r="P70" s="27">
        <v>1.7183999999999999</v>
      </c>
      <c r="Q70" s="27">
        <v>1.7309000000000001</v>
      </c>
      <c r="R70" s="6"/>
      <c r="S70" s="27">
        <v>0.61519999999999997</v>
      </c>
      <c r="T70" s="17">
        <v>0.61209999999999998</v>
      </c>
      <c r="U70" s="17">
        <v>0.63</v>
      </c>
      <c r="V70" s="17">
        <v>0.62629999999999997</v>
      </c>
      <c r="W70" s="28"/>
      <c r="X70" s="27">
        <v>1.4362999999999999</v>
      </c>
      <c r="Y70" s="27">
        <v>0.75029999999999997</v>
      </c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</row>
    <row r="71" spans="1:98" x14ac:dyDescent="0.25">
      <c r="A71" s="1"/>
      <c r="B71" s="13" t="s">
        <v>29</v>
      </c>
      <c r="C71" s="3"/>
      <c r="D71" s="27">
        <v>1.7824</v>
      </c>
      <c r="E71" s="27">
        <v>1.8388</v>
      </c>
      <c r="F71" s="27">
        <v>1.7726999999999999</v>
      </c>
      <c r="G71" s="27">
        <v>1.8444</v>
      </c>
      <c r="H71" s="6"/>
      <c r="I71" s="27">
        <v>1.4521999999999999</v>
      </c>
      <c r="J71" s="27">
        <v>1.4782999999999999</v>
      </c>
      <c r="K71" s="27">
        <v>1.4573</v>
      </c>
      <c r="L71" s="27">
        <v>1.4922</v>
      </c>
      <c r="M71" s="6"/>
      <c r="N71" s="27">
        <v>1.8414999999999999</v>
      </c>
      <c r="O71" s="27">
        <v>1.7787999999999999</v>
      </c>
      <c r="P71" s="27">
        <v>1.8582000000000001</v>
      </c>
      <c r="Q71" s="27">
        <v>1.8206</v>
      </c>
      <c r="R71" s="6"/>
      <c r="S71" s="27">
        <v>0.63800000000000001</v>
      </c>
      <c r="T71" s="17">
        <v>0.63419999999999999</v>
      </c>
      <c r="U71" s="17">
        <v>0.64029999999999998</v>
      </c>
      <c r="V71" s="17">
        <v>0.63439999999999996</v>
      </c>
      <c r="W71" s="28"/>
      <c r="X71" s="27">
        <v>1.4458</v>
      </c>
      <c r="Y71" s="27">
        <v>0.75980000000000003</v>
      </c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</row>
    <row r="72" spans="1:98" x14ac:dyDescent="0.25">
      <c r="A72" s="1"/>
      <c r="B72" s="13" t="s">
        <v>30</v>
      </c>
      <c r="C72" s="3"/>
      <c r="D72" s="27">
        <v>1.6119000000000001</v>
      </c>
      <c r="E72" s="27">
        <v>1.6079000000000001</v>
      </c>
      <c r="F72" s="27">
        <v>1.6228</v>
      </c>
      <c r="G72" s="27">
        <v>1.6448</v>
      </c>
      <c r="H72" s="6"/>
      <c r="I72" s="27">
        <v>1.4200999999999999</v>
      </c>
      <c r="J72" s="27">
        <v>1.4419</v>
      </c>
      <c r="K72" s="27">
        <v>1.4021999999999999</v>
      </c>
      <c r="L72" s="27">
        <v>1.4145000000000001</v>
      </c>
      <c r="M72" s="6"/>
      <c r="N72" s="27">
        <v>1.8069999999999999</v>
      </c>
      <c r="O72" s="27">
        <v>1.8102</v>
      </c>
      <c r="P72" s="27">
        <v>1.6551</v>
      </c>
      <c r="Q72" s="27">
        <v>1.7335</v>
      </c>
      <c r="R72" s="6"/>
      <c r="S72" s="27">
        <v>0.65380000000000005</v>
      </c>
      <c r="T72" s="17">
        <v>0.65490000000000004</v>
      </c>
      <c r="U72" s="17">
        <v>0.66059999999999997</v>
      </c>
      <c r="V72" s="17">
        <v>0.65500000000000003</v>
      </c>
      <c r="W72" s="28"/>
      <c r="X72" s="27">
        <v>1.46</v>
      </c>
      <c r="Y72" s="27">
        <v>0.76839999999999997</v>
      </c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</row>
    <row r="73" spans="1:98" x14ac:dyDescent="0.25">
      <c r="A73" s="1">
        <v>2012</v>
      </c>
      <c r="B73" s="13" t="s">
        <v>19</v>
      </c>
      <c r="C73" s="3"/>
      <c r="D73" s="27">
        <v>1.59</v>
      </c>
      <c r="E73" s="27">
        <v>1.5892999999999999</v>
      </c>
      <c r="F73" s="27">
        <v>1.5964</v>
      </c>
      <c r="G73" s="27">
        <v>1.607</v>
      </c>
      <c r="H73" s="6"/>
      <c r="I73" s="27">
        <v>1.3942000000000001</v>
      </c>
      <c r="J73" s="27">
        <v>1.4155</v>
      </c>
      <c r="K73" s="27">
        <v>1.3675999999999999</v>
      </c>
      <c r="L73" s="27">
        <v>1.3913</v>
      </c>
      <c r="M73" s="6"/>
      <c r="N73" s="27">
        <v>1.6096999999999999</v>
      </c>
      <c r="O73" s="27">
        <v>1.6052</v>
      </c>
      <c r="P73" s="27">
        <v>1.5653999999999999</v>
      </c>
      <c r="Q73" s="27">
        <v>1.5808</v>
      </c>
      <c r="R73" s="6"/>
      <c r="S73" s="27">
        <v>0.68759999999999999</v>
      </c>
      <c r="T73" s="17">
        <v>0.6915</v>
      </c>
      <c r="U73" s="17">
        <v>0.69589999999999996</v>
      </c>
      <c r="V73" s="17">
        <v>0.68059999999999998</v>
      </c>
      <c r="W73" s="28"/>
      <c r="X73" s="27">
        <v>1.5239</v>
      </c>
      <c r="Y73" s="27">
        <v>0.85519999999999996</v>
      </c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</row>
    <row r="74" spans="1:98" x14ac:dyDescent="0.25">
      <c r="A74" s="1"/>
      <c r="B74" s="13" t="s">
        <v>20</v>
      </c>
      <c r="C74" s="3"/>
      <c r="D74" s="27">
        <v>1.4712000000000001</v>
      </c>
      <c r="E74" s="27">
        <v>1.522</v>
      </c>
      <c r="F74" s="27">
        <v>1.4511000000000001</v>
      </c>
      <c r="G74" s="27">
        <v>1.484</v>
      </c>
      <c r="H74" s="6"/>
      <c r="I74" s="27">
        <v>1.3792</v>
      </c>
      <c r="J74" s="27">
        <v>1.393</v>
      </c>
      <c r="K74" s="27">
        <v>1.3604000000000001</v>
      </c>
      <c r="L74" s="27">
        <v>1.369</v>
      </c>
      <c r="M74" s="6"/>
      <c r="N74" s="27">
        <v>1.5409999999999999</v>
      </c>
      <c r="O74" s="27">
        <v>1.5552999999999999</v>
      </c>
      <c r="P74" s="27">
        <v>1.4854000000000001</v>
      </c>
      <c r="Q74" s="27">
        <v>1.4902</v>
      </c>
      <c r="R74" s="6"/>
      <c r="S74" s="27">
        <v>0.64</v>
      </c>
      <c r="T74" s="17">
        <v>0.65310000000000001</v>
      </c>
      <c r="U74" s="17">
        <v>0.66930000000000001</v>
      </c>
      <c r="V74" s="17">
        <v>0.68130000000000002</v>
      </c>
      <c r="W74" s="28"/>
      <c r="X74" s="27">
        <v>1.5270999999999999</v>
      </c>
      <c r="Y74" s="27">
        <v>0.86</v>
      </c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</row>
    <row r="75" spans="1:98" x14ac:dyDescent="0.25">
      <c r="A75" s="1"/>
      <c r="B75" s="13" t="s">
        <v>21</v>
      </c>
      <c r="C75" s="3"/>
      <c r="D75" s="27">
        <v>1.4347000000000001</v>
      </c>
      <c r="E75" s="27">
        <v>1.4298999999999999</v>
      </c>
      <c r="F75" s="27">
        <v>1.4734</v>
      </c>
      <c r="G75" s="27">
        <v>1.4353</v>
      </c>
      <c r="H75" s="6"/>
      <c r="I75" s="27">
        <v>1.331</v>
      </c>
      <c r="J75" s="27">
        <v>1.3333999999999999</v>
      </c>
      <c r="K75" s="27">
        <v>1.3292999999999999</v>
      </c>
      <c r="L75" s="27">
        <v>1.3536999999999999</v>
      </c>
      <c r="M75" s="6"/>
      <c r="N75" s="27">
        <v>1.5247999999999999</v>
      </c>
      <c r="O75" s="27">
        <v>1.5185999999999999</v>
      </c>
      <c r="P75" s="27">
        <v>1.52</v>
      </c>
      <c r="Q75" s="27">
        <v>1.4778</v>
      </c>
      <c r="R75" s="6"/>
      <c r="S75" s="27">
        <v>0.61070000000000002</v>
      </c>
      <c r="T75" s="17">
        <v>0.61170000000000002</v>
      </c>
      <c r="U75" s="17">
        <v>0.54310000000000003</v>
      </c>
      <c r="V75" s="17">
        <v>0.54249999999999998</v>
      </c>
      <c r="W75" s="28"/>
      <c r="X75" s="27">
        <v>1.5091000000000001</v>
      </c>
      <c r="Y75" s="27">
        <v>0.86</v>
      </c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</row>
    <row r="76" spans="1:98" x14ac:dyDescent="0.25">
      <c r="A76" s="1"/>
      <c r="B76" s="13" t="s">
        <v>22</v>
      </c>
      <c r="C76" s="3"/>
      <c r="D76" s="27">
        <v>1.4634</v>
      </c>
      <c r="E76" s="27">
        <v>1.4623999999999999</v>
      </c>
      <c r="F76" s="27">
        <v>1.4402999999999999</v>
      </c>
      <c r="G76" s="27">
        <v>1.4657</v>
      </c>
      <c r="H76" s="6"/>
      <c r="I76" s="27">
        <v>1.2514000000000001</v>
      </c>
      <c r="J76" s="27">
        <v>1.2642</v>
      </c>
      <c r="K76" s="27">
        <v>1.2748999999999999</v>
      </c>
      <c r="L76" s="27">
        <v>1.3075000000000001</v>
      </c>
      <c r="M76" s="6"/>
      <c r="N76" s="27">
        <v>1.5361</v>
      </c>
      <c r="O76" s="27">
        <v>1.5430999999999999</v>
      </c>
      <c r="P76" s="27">
        <v>1.4968999999999999</v>
      </c>
      <c r="Q76" s="27">
        <v>1.4895</v>
      </c>
      <c r="R76" s="6"/>
      <c r="S76" s="27">
        <v>0.59209999999999996</v>
      </c>
      <c r="T76" s="17">
        <v>0.60219999999999996</v>
      </c>
      <c r="U76" s="17">
        <v>0.51529999999999998</v>
      </c>
      <c r="V76" s="17">
        <v>0.52129999999999999</v>
      </c>
      <c r="W76" s="28"/>
      <c r="X76" s="17">
        <v>1.4195</v>
      </c>
      <c r="Y76" s="17">
        <v>0.91259999999999997</v>
      </c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</row>
    <row r="77" spans="1:98" x14ac:dyDescent="0.25">
      <c r="A77" s="1"/>
      <c r="B77" s="13" t="s">
        <v>23</v>
      </c>
      <c r="C77" s="3"/>
      <c r="D77" s="24">
        <v>1.3656999999999999</v>
      </c>
      <c r="E77" s="24">
        <v>1.3506</v>
      </c>
      <c r="F77" s="24">
        <v>1.3476999999999999</v>
      </c>
      <c r="G77" s="24">
        <v>1.3310999999999999</v>
      </c>
      <c r="H77" s="6"/>
      <c r="I77" s="24">
        <v>1.1551</v>
      </c>
      <c r="J77" s="24">
        <v>1.1459999999999999</v>
      </c>
      <c r="K77" s="24">
        <v>1.1735</v>
      </c>
      <c r="L77" s="24">
        <v>1.2416</v>
      </c>
      <c r="M77" s="6"/>
      <c r="N77" s="24">
        <v>1.5215000000000001</v>
      </c>
      <c r="O77" s="24">
        <v>1.5243</v>
      </c>
      <c r="P77" s="24">
        <v>1.5146999999999999</v>
      </c>
      <c r="Q77" s="24">
        <v>1.5226999999999999</v>
      </c>
      <c r="R77" s="6"/>
      <c r="S77" s="24">
        <v>0.53890000000000005</v>
      </c>
      <c r="T77" s="24">
        <v>0.53549999999999998</v>
      </c>
      <c r="U77" s="24">
        <v>0.495</v>
      </c>
      <c r="V77" s="24">
        <v>0.49630000000000002</v>
      </c>
      <c r="W77" s="28"/>
      <c r="X77" s="24">
        <v>1.3009999999999999</v>
      </c>
      <c r="Y77" s="24">
        <v>0.91</v>
      </c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</row>
    <row r="78" spans="1:98" x14ac:dyDescent="0.25">
      <c r="A78" s="1"/>
      <c r="B78" s="13" t="s">
        <v>24</v>
      </c>
      <c r="C78" s="3"/>
      <c r="D78" s="17">
        <v>1.3991</v>
      </c>
      <c r="E78" s="17">
        <v>1.3766</v>
      </c>
      <c r="F78" s="17">
        <v>1.4564999999999999</v>
      </c>
      <c r="G78" s="17">
        <v>1.4038999999999999</v>
      </c>
      <c r="H78" s="6"/>
      <c r="I78" s="17">
        <v>1.1023000000000001</v>
      </c>
      <c r="J78" s="17">
        <v>1.1008</v>
      </c>
      <c r="K78" s="17">
        <v>1.0891</v>
      </c>
      <c r="L78" s="17">
        <v>1.1187</v>
      </c>
      <c r="M78" s="6"/>
      <c r="N78" s="17">
        <v>1.5846</v>
      </c>
      <c r="O78" s="17">
        <v>1.5703</v>
      </c>
      <c r="P78" s="17">
        <v>1.6221000000000001</v>
      </c>
      <c r="Q78" s="17">
        <v>1.6089</v>
      </c>
      <c r="R78" s="6"/>
      <c r="S78" s="17">
        <v>0.50129999999999997</v>
      </c>
      <c r="T78" s="17">
        <v>0.50519999999999998</v>
      </c>
      <c r="U78" s="17">
        <v>0.4834</v>
      </c>
      <c r="V78" s="17">
        <v>0.48380000000000001</v>
      </c>
      <c r="W78" s="28"/>
      <c r="X78" s="24">
        <v>1.1977</v>
      </c>
      <c r="Y78" s="24">
        <v>0.87829999999999997</v>
      </c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</row>
    <row r="79" spans="1:98" x14ac:dyDescent="0.25">
      <c r="A79" s="1"/>
      <c r="B79" s="13" t="s">
        <v>25</v>
      </c>
      <c r="C79" s="3"/>
      <c r="D79" s="17">
        <v>1.5386</v>
      </c>
      <c r="E79" s="17">
        <v>1.5246</v>
      </c>
      <c r="F79" s="17">
        <v>1.5570999999999999</v>
      </c>
      <c r="G79" s="17">
        <v>1.5283</v>
      </c>
      <c r="H79" s="6"/>
      <c r="I79" s="17">
        <v>1.1744000000000001</v>
      </c>
      <c r="J79" s="17">
        <v>1.1588000000000001</v>
      </c>
      <c r="K79" s="17">
        <v>1.0781000000000001</v>
      </c>
      <c r="L79" s="17">
        <v>1.0456000000000001</v>
      </c>
      <c r="M79" s="6"/>
      <c r="N79" s="17">
        <v>1.6857</v>
      </c>
      <c r="O79" s="17">
        <v>1.6780999999999999</v>
      </c>
      <c r="P79" s="17">
        <v>1.6746000000000001</v>
      </c>
      <c r="Q79" s="17">
        <v>1.6445000000000001</v>
      </c>
      <c r="R79" s="6"/>
      <c r="S79" s="17">
        <v>0.50229999999999997</v>
      </c>
      <c r="T79" s="17">
        <v>0.49440000000000001</v>
      </c>
      <c r="U79" s="17">
        <v>0.49309999999999998</v>
      </c>
      <c r="V79" s="17">
        <v>0.48880000000000001</v>
      </c>
      <c r="W79" s="28"/>
      <c r="X79" s="24">
        <v>1.1400999999999999</v>
      </c>
      <c r="Y79" s="24">
        <v>0.83830000000000005</v>
      </c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</row>
    <row r="80" spans="1:98" x14ac:dyDescent="0.25">
      <c r="A80" s="1"/>
      <c r="B80" s="13" t="s">
        <v>26</v>
      </c>
      <c r="C80" s="3"/>
      <c r="D80" s="17">
        <v>1.6859</v>
      </c>
      <c r="E80" s="17">
        <v>1.6877</v>
      </c>
      <c r="F80" s="17">
        <v>1.7350000000000001</v>
      </c>
      <c r="G80" s="17">
        <v>1.6901999999999999</v>
      </c>
      <c r="H80" s="6"/>
      <c r="I80" s="17">
        <v>1.2543</v>
      </c>
      <c r="J80" s="17">
        <v>1.2518</v>
      </c>
      <c r="K80" s="17">
        <v>1.2113</v>
      </c>
      <c r="L80" s="17">
        <v>1.1754</v>
      </c>
      <c r="M80" s="6"/>
      <c r="N80" s="17">
        <v>1.7682</v>
      </c>
      <c r="O80" s="17">
        <v>1.7544999999999999</v>
      </c>
      <c r="P80" s="17">
        <v>1.7991999999999999</v>
      </c>
      <c r="Q80" s="17">
        <v>1.7528999999999999</v>
      </c>
      <c r="R80" s="6"/>
      <c r="S80" s="17">
        <v>0.53520000000000001</v>
      </c>
      <c r="T80" s="17">
        <v>0.53500000000000003</v>
      </c>
      <c r="U80" s="17">
        <v>0.53549999999999998</v>
      </c>
      <c r="V80" s="17">
        <v>0.52690000000000003</v>
      </c>
      <c r="W80" s="28"/>
      <c r="X80" s="24">
        <v>1.1272</v>
      </c>
      <c r="Y80" s="24">
        <v>0.82609999999999995</v>
      </c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</row>
    <row r="81" spans="1:98" x14ac:dyDescent="0.25">
      <c r="A81" s="1"/>
      <c r="B81" s="13" t="s">
        <v>27</v>
      </c>
      <c r="C81" s="3"/>
      <c r="D81" s="17">
        <v>1.8269</v>
      </c>
      <c r="E81" s="17">
        <v>1.8237000000000001</v>
      </c>
      <c r="F81" s="17">
        <v>1.8589</v>
      </c>
      <c r="G81" s="17">
        <v>1.8463000000000001</v>
      </c>
      <c r="H81" s="6"/>
      <c r="I81" s="17">
        <v>1.3768</v>
      </c>
      <c r="J81" s="17">
        <v>1.3708</v>
      </c>
      <c r="K81" s="17">
        <v>1.2912999999999999</v>
      </c>
      <c r="L81" s="17">
        <v>1.2608999999999999</v>
      </c>
      <c r="M81" s="6"/>
      <c r="N81" s="17">
        <v>1.8647</v>
      </c>
      <c r="O81" s="17">
        <v>1.8542000000000001</v>
      </c>
      <c r="P81" s="17">
        <v>1.885</v>
      </c>
      <c r="Q81" s="17">
        <v>1.8392999999999999</v>
      </c>
      <c r="R81" s="6"/>
      <c r="S81" s="17">
        <v>0.58460000000000001</v>
      </c>
      <c r="T81" s="17">
        <v>0.58040000000000003</v>
      </c>
      <c r="U81" s="17">
        <v>0.5897</v>
      </c>
      <c r="V81" s="17">
        <v>0.58250000000000002</v>
      </c>
      <c r="W81" s="28"/>
      <c r="X81" s="24">
        <v>1.1861999999999999</v>
      </c>
      <c r="Y81" s="24">
        <v>0.82499999999999996</v>
      </c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</row>
    <row r="82" spans="1:98" x14ac:dyDescent="0.25">
      <c r="A82" s="1"/>
      <c r="B82" s="13" t="s">
        <v>28</v>
      </c>
      <c r="C82" s="3"/>
      <c r="D82" s="17">
        <v>1.9168000000000001</v>
      </c>
      <c r="E82" s="17">
        <v>1.9197</v>
      </c>
      <c r="F82" s="17">
        <v>1.9164000000000001</v>
      </c>
      <c r="G82" s="17">
        <v>1.9352</v>
      </c>
      <c r="H82" s="6"/>
      <c r="I82" s="17">
        <v>1.4636</v>
      </c>
      <c r="J82" s="17">
        <v>1.4502999999999999</v>
      </c>
      <c r="K82" s="17">
        <v>1.4184000000000001</v>
      </c>
      <c r="L82" s="17">
        <v>1.3843000000000001</v>
      </c>
      <c r="M82" s="6"/>
      <c r="N82" s="17">
        <v>2.0478999999999998</v>
      </c>
      <c r="O82" s="17">
        <v>2.0186000000000002</v>
      </c>
      <c r="P82" s="17">
        <v>2.0691999999999999</v>
      </c>
      <c r="Q82" s="17">
        <v>2.0911</v>
      </c>
      <c r="R82" s="6"/>
      <c r="S82" s="17">
        <v>0.62050000000000005</v>
      </c>
      <c r="T82" s="17">
        <v>0.61299999999999999</v>
      </c>
      <c r="U82" s="17">
        <v>0.60909999999999997</v>
      </c>
      <c r="V82" s="17">
        <v>0.6038</v>
      </c>
      <c r="W82" s="28"/>
      <c r="X82" s="24">
        <v>1.2282999999999999</v>
      </c>
      <c r="Y82" s="24">
        <v>0.78500000000000003</v>
      </c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</row>
    <row r="83" spans="1:98" x14ac:dyDescent="0.25">
      <c r="A83" s="1"/>
      <c r="B83" s="13" t="s">
        <v>29</v>
      </c>
      <c r="C83" s="3"/>
      <c r="D83" s="17">
        <v>1.841</v>
      </c>
      <c r="E83" s="17">
        <v>1.8859999999999999</v>
      </c>
      <c r="F83" s="17">
        <v>1.8526</v>
      </c>
      <c r="G83" s="17">
        <v>1.8873</v>
      </c>
      <c r="H83" s="6"/>
      <c r="I83" s="17">
        <v>1.5143</v>
      </c>
      <c r="J83" s="17">
        <v>1.5112000000000001</v>
      </c>
      <c r="K83" s="17">
        <v>1.484</v>
      </c>
      <c r="L83" s="17">
        <v>1.4642999999999999</v>
      </c>
      <c r="M83" s="6"/>
      <c r="N83" s="17">
        <v>2.0146000000000002</v>
      </c>
      <c r="O83" s="17">
        <v>2.0716999999999999</v>
      </c>
      <c r="P83" s="17">
        <v>1.9755</v>
      </c>
      <c r="Q83" s="17">
        <v>2.0718000000000001</v>
      </c>
      <c r="R83" s="6"/>
      <c r="S83" s="17">
        <v>0.64800000000000002</v>
      </c>
      <c r="T83" s="17">
        <v>0.64500000000000002</v>
      </c>
      <c r="U83" s="17">
        <v>0.62380000000000002</v>
      </c>
      <c r="V83" s="17">
        <v>0.62250000000000005</v>
      </c>
      <c r="W83" s="28"/>
      <c r="X83" s="24">
        <v>1.2358</v>
      </c>
      <c r="Y83" s="24">
        <v>0.78500000000000003</v>
      </c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</row>
    <row r="84" spans="1:98" x14ac:dyDescent="0.25">
      <c r="A84" s="1"/>
      <c r="B84" s="13" t="s">
        <v>30</v>
      </c>
      <c r="C84" s="3"/>
      <c r="D84" s="17">
        <v>1.5981000000000001</v>
      </c>
      <c r="E84" s="17">
        <v>1.6126</v>
      </c>
      <c r="F84" s="17">
        <v>1.5893999999999999</v>
      </c>
      <c r="G84" s="17">
        <v>1.6102000000000001</v>
      </c>
      <c r="H84" s="6"/>
      <c r="I84" s="17">
        <v>1.5384</v>
      </c>
      <c r="J84" s="17">
        <v>1.5442</v>
      </c>
      <c r="K84" s="17">
        <v>1.5199</v>
      </c>
      <c r="L84" s="17">
        <v>1.502</v>
      </c>
      <c r="M84" s="6"/>
      <c r="N84" s="17">
        <v>1.7925</v>
      </c>
      <c r="O84" s="17">
        <v>1.825</v>
      </c>
      <c r="P84" s="17">
        <v>1.7606999999999999</v>
      </c>
      <c r="Q84" s="17">
        <v>1.7836000000000001</v>
      </c>
      <c r="R84" s="6"/>
      <c r="S84" s="17">
        <v>0.66100000000000003</v>
      </c>
      <c r="T84" s="17">
        <v>0.65880000000000005</v>
      </c>
      <c r="U84" s="17">
        <v>0.63380000000000003</v>
      </c>
      <c r="V84" s="17">
        <v>0.63380000000000003</v>
      </c>
      <c r="W84" s="28"/>
      <c r="X84" s="24">
        <v>1.2483</v>
      </c>
      <c r="Y84" s="24">
        <v>0.77180000000000004</v>
      </c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</row>
    <row r="85" spans="1:98" x14ac:dyDescent="0.25">
      <c r="A85" s="1">
        <v>2013</v>
      </c>
      <c r="B85" s="13" t="s">
        <v>19</v>
      </c>
      <c r="C85" s="3"/>
      <c r="D85" s="17">
        <v>1.5065999999999999</v>
      </c>
      <c r="E85" s="17">
        <v>1.528</v>
      </c>
      <c r="F85" s="17">
        <v>1.4871000000000001</v>
      </c>
      <c r="G85" s="17">
        <v>1.4830000000000001</v>
      </c>
      <c r="H85" s="6"/>
      <c r="I85" s="17">
        <v>1.5601</v>
      </c>
      <c r="J85" s="17">
        <v>1.5603</v>
      </c>
      <c r="K85" s="17">
        <v>1.5245</v>
      </c>
      <c r="L85" s="17">
        <v>1.5085</v>
      </c>
      <c r="M85" s="6"/>
      <c r="N85" s="17">
        <v>1.7484999999999999</v>
      </c>
      <c r="O85" s="17">
        <v>1.7535000000000001</v>
      </c>
      <c r="P85" s="17">
        <v>1.7156</v>
      </c>
      <c r="Q85" s="17">
        <v>1.7436</v>
      </c>
      <c r="R85" s="6"/>
      <c r="S85" s="17">
        <v>0.65029999999999999</v>
      </c>
      <c r="T85" s="17">
        <v>0.65359999999999996</v>
      </c>
      <c r="U85" s="17">
        <v>0.61450000000000005</v>
      </c>
      <c r="V85" s="17">
        <v>0.62749999999999995</v>
      </c>
      <c r="W85" s="28"/>
      <c r="X85" s="24">
        <v>1.2605999999999999</v>
      </c>
      <c r="Y85" s="24">
        <v>0.73140000000000005</v>
      </c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</row>
    <row r="86" spans="1:98" x14ac:dyDescent="0.25">
      <c r="A86" s="1"/>
      <c r="B86" s="13" t="s">
        <v>20</v>
      </c>
      <c r="C86" s="3"/>
      <c r="D86" s="17">
        <v>1.5438000000000001</v>
      </c>
      <c r="E86" s="17">
        <v>1.5392999999999999</v>
      </c>
      <c r="F86" s="17">
        <v>1.5663</v>
      </c>
      <c r="G86" s="17">
        <v>1.5449999999999999</v>
      </c>
      <c r="H86" s="6"/>
      <c r="I86" s="17">
        <v>1.5559000000000001</v>
      </c>
      <c r="J86" s="17">
        <v>1.5644</v>
      </c>
      <c r="K86" s="17">
        <v>1.5580000000000001</v>
      </c>
      <c r="L86" s="17">
        <v>1.5397000000000001</v>
      </c>
      <c r="M86" s="6"/>
      <c r="N86" s="17">
        <v>1.6623000000000001</v>
      </c>
      <c r="O86" s="17">
        <v>1.6479999999999999</v>
      </c>
      <c r="P86" s="17">
        <v>1.6488</v>
      </c>
      <c r="Q86" s="17">
        <v>1.6459999999999999</v>
      </c>
      <c r="R86" s="6"/>
      <c r="S86" s="17">
        <v>0.63929999999999998</v>
      </c>
      <c r="T86" s="17">
        <v>0.63990000000000002</v>
      </c>
      <c r="U86" s="17">
        <v>0.57879999999999998</v>
      </c>
      <c r="V86" s="17">
        <v>0.58309999999999995</v>
      </c>
      <c r="W86" s="28"/>
      <c r="X86" s="24">
        <v>1.2472000000000001</v>
      </c>
      <c r="Y86" s="24">
        <v>0.71870000000000001</v>
      </c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</row>
    <row r="87" spans="1:98" x14ac:dyDescent="0.25">
      <c r="A87" s="1"/>
      <c r="B87" s="13" t="s">
        <v>21</v>
      </c>
      <c r="C87" s="3"/>
      <c r="D87" s="17">
        <v>1.6146</v>
      </c>
      <c r="E87" s="17">
        <v>1.5909</v>
      </c>
      <c r="F87" s="17">
        <v>1.6281000000000001</v>
      </c>
      <c r="G87" s="17">
        <v>1.5847</v>
      </c>
      <c r="H87" s="6"/>
      <c r="I87" s="17">
        <v>1.5207999999999999</v>
      </c>
      <c r="J87" s="17">
        <v>1.5219</v>
      </c>
      <c r="K87" s="17">
        <v>1.5125</v>
      </c>
      <c r="L87" s="17">
        <v>1.54</v>
      </c>
      <c r="M87" s="6"/>
      <c r="N87" s="17">
        <v>1.6467000000000001</v>
      </c>
      <c r="O87" s="17">
        <v>1.6402000000000001</v>
      </c>
      <c r="P87" s="17">
        <v>1.6101000000000001</v>
      </c>
      <c r="Q87" s="17">
        <v>1.5819000000000001</v>
      </c>
      <c r="R87" s="6"/>
      <c r="S87" s="17">
        <v>0.6048</v>
      </c>
      <c r="T87" s="17">
        <v>0.60940000000000005</v>
      </c>
      <c r="U87" s="17">
        <v>0.56220000000000003</v>
      </c>
      <c r="V87" s="17">
        <v>0.56379999999999997</v>
      </c>
      <c r="W87" s="28"/>
      <c r="X87" s="24">
        <v>1.2150000000000001</v>
      </c>
      <c r="Y87" s="24">
        <v>0.68379999999999996</v>
      </c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</row>
    <row r="88" spans="1:98" x14ac:dyDescent="0.25">
      <c r="A88" s="1"/>
      <c r="B88" s="13" t="s">
        <v>22</v>
      </c>
      <c r="C88" s="3"/>
      <c r="D88" s="17">
        <v>1.6766000000000001</v>
      </c>
      <c r="E88" s="17">
        <v>1.6541999999999999</v>
      </c>
      <c r="F88" s="17">
        <v>1.7133</v>
      </c>
      <c r="G88" s="17">
        <v>1.677</v>
      </c>
      <c r="H88" s="6"/>
      <c r="I88" s="17">
        <v>1.5311999999999999</v>
      </c>
      <c r="J88" s="17">
        <v>1.5021</v>
      </c>
      <c r="K88" s="17">
        <v>1.4886999999999999</v>
      </c>
      <c r="L88" s="17">
        <v>1.4822</v>
      </c>
      <c r="M88" s="6"/>
      <c r="N88" s="17">
        <v>1.7310000000000001</v>
      </c>
      <c r="O88" s="17">
        <v>1.6802999999999999</v>
      </c>
      <c r="P88" s="17">
        <v>1.7983</v>
      </c>
      <c r="Q88" s="17">
        <v>1.7311000000000001</v>
      </c>
      <c r="R88" s="6"/>
      <c r="S88" s="17">
        <v>0.57410000000000005</v>
      </c>
      <c r="T88" s="17">
        <v>0.57969999999999999</v>
      </c>
      <c r="U88" s="17">
        <v>0.56189999999999996</v>
      </c>
      <c r="V88" s="17">
        <v>0.56000000000000005</v>
      </c>
      <c r="W88" s="28"/>
      <c r="X88" s="24">
        <v>1.2378</v>
      </c>
      <c r="Y88" s="24">
        <v>0.64390000000000003</v>
      </c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</row>
    <row r="89" spans="1:98" x14ac:dyDescent="0.25">
      <c r="A89" s="1"/>
      <c r="B89" s="13" t="s">
        <v>23</v>
      </c>
      <c r="C89" s="3"/>
      <c r="D89" s="17">
        <v>1.6483000000000001</v>
      </c>
      <c r="E89" s="17">
        <v>1.6578999999999999</v>
      </c>
      <c r="F89" s="17">
        <v>1.6236999999999999</v>
      </c>
      <c r="G89" s="17">
        <v>1.6577</v>
      </c>
      <c r="H89" s="6"/>
      <c r="I89" s="17">
        <v>1.6374</v>
      </c>
      <c r="J89" s="17">
        <v>1.6367</v>
      </c>
      <c r="K89" s="17">
        <v>1.5564</v>
      </c>
      <c r="L89" s="17">
        <v>1.55</v>
      </c>
      <c r="M89" s="6"/>
      <c r="N89" s="17">
        <v>1.8273999999999999</v>
      </c>
      <c r="O89" s="17">
        <v>1.8388</v>
      </c>
      <c r="P89" s="17">
        <v>1.8261000000000001</v>
      </c>
      <c r="Q89" s="17">
        <v>1.8794999999999999</v>
      </c>
      <c r="R89" s="6"/>
      <c r="S89" s="17">
        <v>0.57650000000000001</v>
      </c>
      <c r="T89" s="17">
        <v>0.57410000000000005</v>
      </c>
      <c r="U89" s="17">
        <v>0.57530000000000003</v>
      </c>
      <c r="V89" s="17">
        <v>0.57379999999999998</v>
      </c>
      <c r="W89" s="28"/>
      <c r="X89" s="24">
        <v>1.2786</v>
      </c>
      <c r="Y89" s="24">
        <v>0.64500000000000002</v>
      </c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</row>
    <row r="90" spans="1:98" x14ac:dyDescent="0.25">
      <c r="A90" s="1"/>
      <c r="B90" s="13" t="s">
        <v>24</v>
      </c>
      <c r="C90" s="3"/>
      <c r="D90" s="17">
        <v>1.5422</v>
      </c>
      <c r="E90" s="17">
        <v>1.5589999999999999</v>
      </c>
      <c r="F90" s="17">
        <v>1.5282</v>
      </c>
      <c r="G90" s="17">
        <v>1.5415000000000001</v>
      </c>
      <c r="H90" s="6"/>
      <c r="I90" s="17">
        <v>1.6878</v>
      </c>
      <c r="J90" s="17">
        <v>1.6826000000000001</v>
      </c>
      <c r="K90" s="17">
        <v>1.6552</v>
      </c>
      <c r="L90" s="17">
        <v>1.5741000000000001</v>
      </c>
      <c r="M90" s="6"/>
      <c r="N90" s="17">
        <v>1.7809999999999999</v>
      </c>
      <c r="O90" s="17">
        <v>1.7806</v>
      </c>
      <c r="P90" s="17">
        <v>1.7289000000000001</v>
      </c>
      <c r="Q90" s="17">
        <v>1.7390000000000001</v>
      </c>
      <c r="R90" s="6"/>
      <c r="S90" s="17">
        <v>0.57379999999999998</v>
      </c>
      <c r="T90" s="17">
        <v>0.57099999999999995</v>
      </c>
      <c r="U90" s="17">
        <v>0.58560000000000001</v>
      </c>
      <c r="V90" s="17">
        <v>0.58309999999999995</v>
      </c>
      <c r="W90" s="28"/>
      <c r="X90" s="24">
        <v>1.3171999999999999</v>
      </c>
      <c r="Y90" s="24">
        <v>0.64500000000000002</v>
      </c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</row>
    <row r="91" spans="1:98" x14ac:dyDescent="0.25">
      <c r="A91" s="1"/>
      <c r="B91" s="13" t="s">
        <v>25</v>
      </c>
      <c r="C91" s="3"/>
      <c r="D91" s="17">
        <v>1.4674</v>
      </c>
      <c r="E91" s="17">
        <v>1.4902</v>
      </c>
      <c r="F91" s="17">
        <v>1.4767999999999999</v>
      </c>
      <c r="G91" s="17">
        <v>1.4873000000000001</v>
      </c>
      <c r="H91" s="6"/>
      <c r="I91" s="17">
        <v>1.7272000000000001</v>
      </c>
      <c r="J91" s="17">
        <v>1.7131000000000001</v>
      </c>
      <c r="K91" s="17">
        <v>1.6879</v>
      </c>
      <c r="L91" s="17">
        <v>1.673</v>
      </c>
      <c r="M91" s="6"/>
      <c r="N91" s="17">
        <v>1.7141999999999999</v>
      </c>
      <c r="O91" s="17">
        <v>1.7201</v>
      </c>
      <c r="P91" s="17">
        <v>1.6879</v>
      </c>
      <c r="Q91" s="17">
        <v>1.6595</v>
      </c>
      <c r="R91" s="6"/>
      <c r="S91" s="17">
        <v>0.58040000000000003</v>
      </c>
      <c r="T91" s="17">
        <v>0.57689999999999997</v>
      </c>
      <c r="U91" s="17">
        <v>0.59189999999999998</v>
      </c>
      <c r="V91" s="17">
        <v>0.59189999999999998</v>
      </c>
      <c r="W91" s="28"/>
      <c r="X91" s="24">
        <v>1.3517999999999999</v>
      </c>
      <c r="Y91" s="24">
        <v>0.63100000000000001</v>
      </c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</row>
    <row r="92" spans="1:98" x14ac:dyDescent="0.25">
      <c r="A92" s="1"/>
      <c r="B92" s="13" t="s">
        <v>26</v>
      </c>
      <c r="C92" s="3"/>
      <c r="D92" s="17">
        <v>1.4187000000000001</v>
      </c>
      <c r="E92" s="17">
        <v>1.4448000000000001</v>
      </c>
      <c r="F92" s="17">
        <v>1.4019999999999999</v>
      </c>
      <c r="G92" s="17">
        <v>1.4245000000000001</v>
      </c>
      <c r="H92" s="6"/>
      <c r="I92" s="17">
        <v>1.7706</v>
      </c>
      <c r="J92" s="17">
        <v>1.7679</v>
      </c>
      <c r="K92" s="17">
        <v>1.7344999999999999</v>
      </c>
      <c r="L92" s="17">
        <v>1.7116</v>
      </c>
      <c r="M92" s="6"/>
      <c r="N92" s="17">
        <v>1.7730999999999999</v>
      </c>
      <c r="O92" s="17">
        <v>1.7778</v>
      </c>
      <c r="P92" s="17">
        <v>1.7555000000000001</v>
      </c>
      <c r="Q92" s="17">
        <v>1.778</v>
      </c>
      <c r="R92" s="6"/>
      <c r="S92" s="17">
        <v>0.57779999999999998</v>
      </c>
      <c r="T92" s="17">
        <v>0.57520000000000004</v>
      </c>
      <c r="U92" s="17">
        <v>0.58730000000000004</v>
      </c>
      <c r="V92" s="17">
        <v>0.58750000000000002</v>
      </c>
      <c r="W92" s="28"/>
      <c r="X92" s="24">
        <v>1.367</v>
      </c>
      <c r="Y92" s="24">
        <v>0.63929999999999998</v>
      </c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</row>
    <row r="93" spans="1:98" x14ac:dyDescent="0.25">
      <c r="A93" s="1"/>
      <c r="B93" s="13" t="s">
        <v>27</v>
      </c>
      <c r="C93" s="3"/>
      <c r="D93" s="17">
        <v>1.4262999999999999</v>
      </c>
      <c r="E93" s="17">
        <v>1.3875999999999999</v>
      </c>
      <c r="F93" s="17">
        <v>1.4883</v>
      </c>
      <c r="G93" s="17">
        <v>1.4283999999999999</v>
      </c>
      <c r="H93" s="6"/>
      <c r="I93" s="17">
        <v>1.8085</v>
      </c>
      <c r="J93" s="17">
        <v>1.8008</v>
      </c>
      <c r="K93" s="17">
        <v>1.7804</v>
      </c>
      <c r="L93" s="17">
        <v>1.7685999999999999</v>
      </c>
      <c r="M93" s="6"/>
      <c r="N93" s="17">
        <v>1.7961</v>
      </c>
      <c r="O93" s="17">
        <v>1.7739</v>
      </c>
      <c r="P93" s="17">
        <v>1.7878000000000001</v>
      </c>
      <c r="Q93" s="17">
        <v>1.7702</v>
      </c>
      <c r="R93" s="6"/>
      <c r="S93" s="17">
        <v>0.57909999999999995</v>
      </c>
      <c r="T93" s="17">
        <v>0.57909999999999995</v>
      </c>
      <c r="U93" s="17">
        <v>0.5706</v>
      </c>
      <c r="V93" s="17">
        <v>0.57689999999999997</v>
      </c>
      <c r="W93" s="28"/>
      <c r="X93" s="24">
        <v>1.3983000000000001</v>
      </c>
      <c r="Y93" s="24">
        <v>0.64</v>
      </c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</row>
    <row r="94" spans="1:98" x14ac:dyDescent="0.25">
      <c r="A94" s="1"/>
      <c r="B94" s="13" t="s">
        <v>28</v>
      </c>
      <c r="C94" s="3"/>
      <c r="D94" s="17">
        <v>1.5454000000000001</v>
      </c>
      <c r="E94" s="17">
        <v>1.5550999999999999</v>
      </c>
      <c r="F94" s="17">
        <v>1.5451999999999999</v>
      </c>
      <c r="G94" s="17">
        <v>1.5927</v>
      </c>
      <c r="H94" s="6"/>
      <c r="I94" s="17">
        <v>1.8366</v>
      </c>
      <c r="J94" s="17">
        <v>1.8358000000000001</v>
      </c>
      <c r="K94" s="17">
        <v>1.8146</v>
      </c>
      <c r="L94" s="17">
        <v>1.7995000000000001</v>
      </c>
      <c r="M94" s="6"/>
      <c r="N94" s="17">
        <v>1.8025</v>
      </c>
      <c r="O94" s="17">
        <v>1.7938000000000001</v>
      </c>
      <c r="P94" s="17">
        <v>1.8042</v>
      </c>
      <c r="Q94" s="17">
        <v>1.7636000000000001</v>
      </c>
      <c r="R94" s="6"/>
      <c r="S94" s="17">
        <v>0.57310000000000005</v>
      </c>
      <c r="T94" s="17">
        <v>0.57569999999999999</v>
      </c>
      <c r="U94" s="17">
        <v>0.5706</v>
      </c>
      <c r="V94" s="17">
        <v>0.56379999999999997</v>
      </c>
      <c r="W94" s="28"/>
      <c r="X94" s="24">
        <v>1.5439000000000001</v>
      </c>
      <c r="Y94" s="24">
        <v>0.65</v>
      </c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</row>
    <row r="95" spans="1:98" x14ac:dyDescent="0.25">
      <c r="A95" s="1"/>
      <c r="B95" s="13" t="s">
        <v>29</v>
      </c>
      <c r="C95" s="3"/>
      <c r="D95" s="17">
        <v>1.5205</v>
      </c>
      <c r="E95" s="17">
        <v>1.4916</v>
      </c>
      <c r="F95" s="17">
        <v>1.5845</v>
      </c>
      <c r="G95" s="17">
        <v>1.5267999999999999</v>
      </c>
      <c r="H95" s="6"/>
      <c r="I95" s="17">
        <v>1.8892</v>
      </c>
      <c r="J95" s="17">
        <v>1.8855999999999999</v>
      </c>
      <c r="K95" s="17">
        <v>1.8681000000000001</v>
      </c>
      <c r="L95" s="17">
        <v>1.8301000000000001</v>
      </c>
      <c r="M95" s="6"/>
      <c r="N95" s="17">
        <v>1.8612</v>
      </c>
      <c r="O95" s="17">
        <v>1.8774</v>
      </c>
      <c r="P95" s="17">
        <v>1.8512999999999999</v>
      </c>
      <c r="Q95" s="17">
        <v>1.885</v>
      </c>
      <c r="R95" s="6"/>
      <c r="S95" s="17">
        <v>0.58309999999999995</v>
      </c>
      <c r="T95" s="17">
        <v>0.57489999999999997</v>
      </c>
      <c r="U95" s="17">
        <v>0.56659999999999999</v>
      </c>
      <c r="V95" s="17">
        <v>0.56379999999999997</v>
      </c>
      <c r="W95" s="28"/>
      <c r="X95" s="24">
        <v>1.6046</v>
      </c>
      <c r="Y95" s="24">
        <v>0.64300000000000002</v>
      </c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</row>
    <row r="96" spans="1:98" x14ac:dyDescent="0.25">
      <c r="A96" s="1"/>
      <c r="B96" s="13" t="s">
        <v>30</v>
      </c>
      <c r="C96" s="3"/>
      <c r="D96" s="17">
        <v>1.6308</v>
      </c>
      <c r="E96" s="17">
        <v>1.6406000000000001</v>
      </c>
      <c r="F96" s="17">
        <v>1.613</v>
      </c>
      <c r="G96" s="17">
        <v>1.6489</v>
      </c>
      <c r="H96" s="6"/>
      <c r="I96" s="17">
        <v>1.9537</v>
      </c>
      <c r="J96" s="17">
        <v>1.9422999999999999</v>
      </c>
      <c r="K96" s="17">
        <v>1.9153</v>
      </c>
      <c r="L96" s="17">
        <v>1.8994</v>
      </c>
      <c r="M96" s="6"/>
      <c r="N96" s="17">
        <v>1.8761000000000001</v>
      </c>
      <c r="O96" s="17">
        <v>1.8583000000000001</v>
      </c>
      <c r="P96" s="17">
        <v>1.9237</v>
      </c>
      <c r="Q96" s="17">
        <v>1.8877999999999999</v>
      </c>
      <c r="R96" s="6"/>
      <c r="S96" s="17">
        <v>0.5706</v>
      </c>
      <c r="T96" s="17">
        <v>0.56689999999999996</v>
      </c>
      <c r="U96" s="17">
        <v>0.58089999999999997</v>
      </c>
      <c r="V96" s="17">
        <v>0.57750000000000001</v>
      </c>
      <c r="W96" s="28"/>
      <c r="X96" s="24">
        <v>1.6908000000000001</v>
      </c>
      <c r="Y96" s="24">
        <v>0.63619999999999999</v>
      </c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</row>
    <row r="97" spans="1:98" x14ac:dyDescent="0.25">
      <c r="A97" s="1">
        <v>2014</v>
      </c>
      <c r="B97" s="13" t="s">
        <v>19</v>
      </c>
      <c r="C97" s="3"/>
      <c r="D97" s="17">
        <v>1.6475</v>
      </c>
      <c r="E97" s="17">
        <v>1.5939000000000001</v>
      </c>
      <c r="F97" s="17">
        <v>1.7004999999999999</v>
      </c>
      <c r="G97" s="17">
        <v>1.5945</v>
      </c>
      <c r="H97" s="6"/>
      <c r="I97" s="17">
        <v>2.0335000000000001</v>
      </c>
      <c r="J97" s="17">
        <v>2.0270000000000001</v>
      </c>
      <c r="K97" s="17">
        <v>1.9843999999999999</v>
      </c>
      <c r="L97" s="17">
        <v>1.9576</v>
      </c>
      <c r="M97" s="6"/>
      <c r="N97" s="17">
        <v>2.0838000000000001</v>
      </c>
      <c r="O97" s="17">
        <v>2.0308000000000002</v>
      </c>
      <c r="P97" s="17">
        <v>2.1496</v>
      </c>
      <c r="Q97" s="17">
        <v>2.0743</v>
      </c>
      <c r="R97" s="6"/>
      <c r="S97" s="17">
        <v>0.60250000000000004</v>
      </c>
      <c r="T97" s="17">
        <v>0.59389999999999998</v>
      </c>
      <c r="U97" s="17">
        <v>0.59899999999999998</v>
      </c>
      <c r="V97" s="17">
        <v>0.59630000000000005</v>
      </c>
      <c r="W97" s="28"/>
      <c r="X97" s="24">
        <v>1.7663</v>
      </c>
      <c r="Y97" s="24">
        <v>0.59519999999999995</v>
      </c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</row>
    <row r="98" spans="1:98" x14ac:dyDescent="0.25">
      <c r="A98" s="1"/>
      <c r="B98" s="13" t="s">
        <v>20</v>
      </c>
      <c r="C98" s="3"/>
      <c r="D98" s="17">
        <v>1.8320000000000001</v>
      </c>
      <c r="E98" s="17">
        <v>1.8475999999999999</v>
      </c>
      <c r="F98" s="17">
        <v>1.8246</v>
      </c>
      <c r="G98" s="17">
        <v>1.8693</v>
      </c>
      <c r="H98" s="6"/>
      <c r="I98" s="17">
        <v>2.0783</v>
      </c>
      <c r="J98" s="17">
        <v>2.0718000000000001</v>
      </c>
      <c r="K98" s="17">
        <v>2.0339</v>
      </c>
      <c r="L98" s="17">
        <v>2.0177999999999998</v>
      </c>
      <c r="M98" s="6"/>
      <c r="N98" s="17">
        <v>2.2864</v>
      </c>
      <c r="O98" s="17">
        <v>2.3212999999999999</v>
      </c>
      <c r="P98" s="17">
        <v>2.2248999999999999</v>
      </c>
      <c r="Q98" s="17">
        <v>2.3111000000000002</v>
      </c>
      <c r="R98" s="6"/>
      <c r="S98" s="17">
        <v>0.63139999999999996</v>
      </c>
      <c r="T98" s="17">
        <v>0.62380000000000002</v>
      </c>
      <c r="U98" s="17">
        <v>0.61560000000000004</v>
      </c>
      <c r="V98" s="17">
        <v>0.61129999999999995</v>
      </c>
      <c r="W98" s="28"/>
      <c r="X98" s="24">
        <v>1.7799</v>
      </c>
      <c r="Y98" s="24">
        <v>0.59499999999999997</v>
      </c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</row>
    <row r="99" spans="1:98" x14ac:dyDescent="0.25">
      <c r="A99" s="1"/>
      <c r="B99" s="13" t="s">
        <v>21</v>
      </c>
      <c r="C99" s="3"/>
      <c r="D99" s="17">
        <v>1.8562000000000001</v>
      </c>
      <c r="E99" s="17">
        <v>1.8308</v>
      </c>
      <c r="F99" s="17">
        <v>1.8845000000000001</v>
      </c>
      <c r="G99" s="17">
        <v>1.8583000000000001</v>
      </c>
      <c r="H99" s="6"/>
      <c r="I99" s="17">
        <v>2.0897000000000001</v>
      </c>
      <c r="J99" s="17">
        <v>2.1006999999999998</v>
      </c>
      <c r="K99" s="17">
        <v>2.0379999999999998</v>
      </c>
      <c r="L99" s="17">
        <v>2.0341</v>
      </c>
      <c r="M99" s="6"/>
      <c r="N99" s="17">
        <v>2.2688999999999999</v>
      </c>
      <c r="O99" s="17">
        <v>2.2210999999999999</v>
      </c>
      <c r="P99" s="17">
        <v>2.3260000000000001</v>
      </c>
      <c r="Q99" s="17">
        <v>2.2469000000000001</v>
      </c>
      <c r="R99" s="6"/>
      <c r="S99" s="17">
        <v>0.65539999999999998</v>
      </c>
      <c r="T99" s="17">
        <v>0.64949999999999997</v>
      </c>
      <c r="U99" s="17">
        <v>0.63839999999999997</v>
      </c>
      <c r="V99" s="17">
        <v>0.63</v>
      </c>
      <c r="W99" s="28"/>
      <c r="X99" s="24">
        <v>1.7694000000000001</v>
      </c>
      <c r="Y99" s="24">
        <v>0.59830000000000005</v>
      </c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</row>
    <row r="100" spans="1:98" x14ac:dyDescent="0.25">
      <c r="A100" s="1"/>
      <c r="B100" s="13" t="s">
        <v>22</v>
      </c>
      <c r="C100" s="3"/>
      <c r="D100" s="17">
        <v>1.9227000000000001</v>
      </c>
      <c r="E100" s="17">
        <v>1.9708000000000001</v>
      </c>
      <c r="F100" s="17">
        <v>1.9470000000000001</v>
      </c>
      <c r="G100" s="17">
        <v>1.9807999999999999</v>
      </c>
      <c r="H100" s="6"/>
      <c r="I100" s="17">
        <v>2.0190999999999999</v>
      </c>
      <c r="J100" s="17">
        <v>2.004</v>
      </c>
      <c r="K100" s="17">
        <v>2.0005000000000002</v>
      </c>
      <c r="L100" s="17">
        <v>2.0139999999999998</v>
      </c>
      <c r="M100" s="6"/>
      <c r="N100" s="17">
        <v>2.3546999999999998</v>
      </c>
      <c r="O100" s="17">
        <v>2.3694999999999999</v>
      </c>
      <c r="P100" s="17">
        <v>2.2826</v>
      </c>
      <c r="Q100" s="17">
        <v>2.3382999999999998</v>
      </c>
      <c r="R100" s="6"/>
      <c r="S100" s="17">
        <v>0.6774</v>
      </c>
      <c r="T100" s="17">
        <v>0.67510000000000003</v>
      </c>
      <c r="U100" s="17">
        <v>0.64929999999999999</v>
      </c>
      <c r="V100" s="17">
        <v>0.64559999999999995</v>
      </c>
      <c r="W100" s="28"/>
      <c r="X100" s="24">
        <v>1.7682</v>
      </c>
      <c r="Y100" s="24">
        <v>0.61750000000000005</v>
      </c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</row>
    <row r="101" spans="1:98" x14ac:dyDescent="0.25">
      <c r="A101" s="1"/>
      <c r="B101" s="13" t="s">
        <v>23</v>
      </c>
      <c r="C101" s="3"/>
      <c r="D101" s="17">
        <v>2.0476999999999999</v>
      </c>
      <c r="E101" s="17">
        <v>2.0175999999999998</v>
      </c>
      <c r="F101" s="17">
        <v>2.1114000000000002</v>
      </c>
      <c r="G101" s="17">
        <v>2.0569999999999999</v>
      </c>
      <c r="H101" s="6"/>
      <c r="I101" s="17">
        <v>1.8768</v>
      </c>
      <c r="J101" s="17">
        <v>1.8768</v>
      </c>
      <c r="K101" s="17">
        <v>1.8363</v>
      </c>
      <c r="L101" s="17">
        <v>1.9626999999999999</v>
      </c>
      <c r="M101" s="6"/>
      <c r="N101" s="17">
        <v>2.1703000000000001</v>
      </c>
      <c r="O101" s="17">
        <v>2.2029000000000001</v>
      </c>
      <c r="P101" s="17">
        <v>2.0445000000000002</v>
      </c>
      <c r="Q101" s="17">
        <v>2.0914999999999999</v>
      </c>
      <c r="R101" s="6"/>
      <c r="S101" s="17">
        <v>0.67449999999999999</v>
      </c>
      <c r="T101" s="17">
        <v>0.6724</v>
      </c>
      <c r="U101" s="17">
        <v>0.66500000000000004</v>
      </c>
      <c r="V101" s="17">
        <v>0.66559999999999997</v>
      </c>
      <c r="W101" s="28"/>
      <c r="X101" s="24">
        <v>1.7529999999999999</v>
      </c>
      <c r="Y101" s="24">
        <v>0.59589999999999999</v>
      </c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</row>
    <row r="102" spans="1:98" x14ac:dyDescent="0.25">
      <c r="A102" s="1"/>
      <c r="B102" s="13" t="s">
        <v>24</v>
      </c>
      <c r="C102" s="3"/>
      <c r="D102" s="17">
        <v>2.1873999999999998</v>
      </c>
      <c r="E102" s="17">
        <v>2.1844999999999999</v>
      </c>
      <c r="F102" s="17">
        <v>2.2461000000000002</v>
      </c>
      <c r="G102" s="17">
        <v>2.2566000000000002</v>
      </c>
      <c r="H102" s="6"/>
      <c r="I102" s="17">
        <v>1.8633</v>
      </c>
      <c r="J102" s="17">
        <v>1.8526</v>
      </c>
      <c r="K102" s="17">
        <v>1.8431</v>
      </c>
      <c r="L102" s="17">
        <v>1.8727</v>
      </c>
      <c r="M102" s="6"/>
      <c r="N102" s="17">
        <v>2.0358000000000001</v>
      </c>
      <c r="O102" s="17">
        <v>2.0333999999999999</v>
      </c>
      <c r="P102" s="17">
        <v>2.0171999999999999</v>
      </c>
      <c r="Q102" s="17">
        <v>2.0116000000000001</v>
      </c>
      <c r="R102" s="6"/>
      <c r="S102" s="17">
        <v>0.67889999999999995</v>
      </c>
      <c r="T102" s="17">
        <v>0.67669999999999997</v>
      </c>
      <c r="U102" s="17">
        <v>0.65749999999999997</v>
      </c>
      <c r="V102" s="17">
        <v>0.66</v>
      </c>
      <c r="W102" s="28"/>
      <c r="X102" s="24">
        <v>1.6612</v>
      </c>
      <c r="Y102" s="24">
        <v>0.56989999999999996</v>
      </c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</row>
    <row r="103" spans="1:98" x14ac:dyDescent="0.25">
      <c r="A103" s="1"/>
      <c r="B103" s="13" t="s">
        <v>25</v>
      </c>
      <c r="C103" s="3"/>
      <c r="D103" s="17">
        <v>2.3473000000000002</v>
      </c>
      <c r="E103" s="17">
        <v>2.3378999999999999</v>
      </c>
      <c r="F103" s="17">
        <v>2.4483000000000001</v>
      </c>
      <c r="G103" s="17">
        <v>2.4037999999999999</v>
      </c>
      <c r="H103" s="6"/>
      <c r="I103" s="17">
        <v>1.8616999999999999</v>
      </c>
      <c r="J103" s="17">
        <v>1.8763000000000001</v>
      </c>
      <c r="K103" s="17">
        <v>1.8071999999999999</v>
      </c>
      <c r="L103" s="17">
        <v>1.8179000000000001</v>
      </c>
      <c r="M103" s="6"/>
      <c r="N103" s="17">
        <v>2.0482</v>
      </c>
      <c r="O103" s="17">
        <v>2.0445000000000002</v>
      </c>
      <c r="P103" s="17">
        <v>1.9938</v>
      </c>
      <c r="Q103" s="17">
        <v>1.9795</v>
      </c>
      <c r="R103" s="6"/>
      <c r="S103" s="17">
        <v>0.68899999999999995</v>
      </c>
      <c r="T103" s="17">
        <v>0.68730000000000002</v>
      </c>
      <c r="U103" s="17">
        <v>0.66249999999999998</v>
      </c>
      <c r="V103" s="17">
        <v>0.65749999999999997</v>
      </c>
      <c r="W103" s="28"/>
      <c r="X103" s="24">
        <v>1.6089</v>
      </c>
      <c r="Y103" s="24">
        <v>0.54730000000000001</v>
      </c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</row>
    <row r="104" spans="1:98" x14ac:dyDescent="0.25">
      <c r="A104" s="1"/>
      <c r="B104" s="13" t="s">
        <v>26</v>
      </c>
      <c r="C104" s="3"/>
      <c r="D104" s="17">
        <v>2.5206</v>
      </c>
      <c r="E104" s="17">
        <v>2.4319000000000002</v>
      </c>
      <c r="F104" s="17">
        <v>2.5438999999999998</v>
      </c>
      <c r="G104" s="17">
        <v>2.4405000000000001</v>
      </c>
      <c r="H104" s="6"/>
      <c r="I104" s="17">
        <v>1.7887</v>
      </c>
      <c r="J104" s="17">
        <v>1.802</v>
      </c>
      <c r="K104" s="17">
        <v>1.7902</v>
      </c>
      <c r="L104" s="17">
        <v>1.8132999999999999</v>
      </c>
      <c r="M104" s="6"/>
      <c r="N104" s="17">
        <v>2.1074000000000002</v>
      </c>
      <c r="O104" s="17">
        <v>2.0666000000000002</v>
      </c>
      <c r="P104" s="17">
        <v>2.1185</v>
      </c>
      <c r="Q104" s="17">
        <v>2.0325000000000002</v>
      </c>
      <c r="R104" s="6"/>
      <c r="S104" s="17">
        <v>0.68799999999999994</v>
      </c>
      <c r="T104" s="17">
        <v>0.69259999999999999</v>
      </c>
      <c r="U104" s="17">
        <v>0.67</v>
      </c>
      <c r="V104" s="17">
        <v>0.67</v>
      </c>
      <c r="W104" s="28"/>
      <c r="X104" s="24">
        <v>1.5548999999999999</v>
      </c>
      <c r="Y104" s="24">
        <v>0.53490000000000004</v>
      </c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</row>
    <row r="105" spans="1:98" x14ac:dyDescent="0.25">
      <c r="A105" s="1"/>
      <c r="B105" s="13" t="s">
        <v>27</v>
      </c>
      <c r="C105" s="3"/>
      <c r="D105" s="17">
        <v>2.8525</v>
      </c>
      <c r="E105" s="17">
        <v>2.7652000000000001</v>
      </c>
      <c r="F105" s="17">
        <v>2.9340999999999999</v>
      </c>
      <c r="G105" s="17">
        <v>2.8372999999999999</v>
      </c>
      <c r="H105" s="6"/>
      <c r="I105" s="17">
        <v>1.4718</v>
      </c>
      <c r="J105" s="17">
        <v>1.4765999999999999</v>
      </c>
      <c r="K105" s="17">
        <v>1.4742</v>
      </c>
      <c r="L105" s="17">
        <v>1.5429999999999999</v>
      </c>
      <c r="M105" s="6"/>
      <c r="N105" s="17">
        <v>2.3472</v>
      </c>
      <c r="O105" s="17">
        <v>2.3062</v>
      </c>
      <c r="P105" s="17">
        <v>2.3576999999999999</v>
      </c>
      <c r="Q105" s="17">
        <v>2.3355000000000001</v>
      </c>
      <c r="R105" s="6"/>
      <c r="S105" s="17">
        <v>0.67249999999999999</v>
      </c>
      <c r="T105" s="17">
        <v>0.67469999999999997</v>
      </c>
      <c r="U105" s="17">
        <v>0.63439999999999996</v>
      </c>
      <c r="V105" s="17">
        <v>0.65249999999999997</v>
      </c>
      <c r="W105" s="28"/>
      <c r="X105" s="24">
        <v>1.4355</v>
      </c>
      <c r="Y105" s="24">
        <v>0.46929999999999999</v>
      </c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</row>
    <row r="106" spans="1:98" x14ac:dyDescent="0.25">
      <c r="A106" s="1"/>
      <c r="B106" s="13" t="s">
        <v>28</v>
      </c>
      <c r="C106" s="3"/>
      <c r="D106" s="17">
        <v>2.5255000000000001</v>
      </c>
      <c r="E106" s="17">
        <v>2.8317999999999999</v>
      </c>
      <c r="F106" s="17">
        <v>2.5251000000000001</v>
      </c>
      <c r="G106" s="17">
        <v>2.8881999999999999</v>
      </c>
      <c r="H106" s="6"/>
      <c r="I106" s="17">
        <v>1.49</v>
      </c>
      <c r="J106" s="17">
        <v>1.5052000000000001</v>
      </c>
      <c r="K106" s="17">
        <v>1.5315000000000001</v>
      </c>
      <c r="L106" s="17">
        <v>1.4651000000000001</v>
      </c>
      <c r="M106" s="6"/>
      <c r="N106" s="17">
        <v>2.2913999999999999</v>
      </c>
      <c r="O106" s="17">
        <v>2.3001</v>
      </c>
      <c r="P106" s="17">
        <v>2.2157</v>
      </c>
      <c r="Q106" s="17">
        <v>2.1839</v>
      </c>
      <c r="R106" s="6"/>
      <c r="S106" s="17">
        <v>0.65249999999999997</v>
      </c>
      <c r="T106" s="17">
        <v>0.65900000000000003</v>
      </c>
      <c r="U106" s="17">
        <v>0.60199999999999998</v>
      </c>
      <c r="V106" s="17">
        <v>0.60250000000000004</v>
      </c>
      <c r="W106" s="28"/>
      <c r="X106" s="24">
        <v>1.3358000000000001</v>
      </c>
      <c r="Y106" s="24">
        <v>0.42180000000000001</v>
      </c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</row>
    <row r="107" spans="1:98" x14ac:dyDescent="0.25">
      <c r="A107" s="1"/>
      <c r="B107" s="13" t="s">
        <v>29</v>
      </c>
      <c r="C107" s="3"/>
      <c r="D107" s="17">
        <v>1.9891000000000001</v>
      </c>
      <c r="E107" s="17">
        <v>1.9827999999999999</v>
      </c>
      <c r="F107" s="17">
        <v>1.9623999999999999</v>
      </c>
      <c r="G107" s="17">
        <v>1.9311</v>
      </c>
      <c r="H107" s="6"/>
      <c r="I107" s="17">
        <v>1.3902000000000001</v>
      </c>
      <c r="J107" s="17">
        <v>1.4517</v>
      </c>
      <c r="K107" s="17">
        <v>1.4169</v>
      </c>
      <c r="L107" s="17">
        <v>1.4916</v>
      </c>
      <c r="M107" s="6"/>
      <c r="N107" s="17">
        <v>2.1305000000000001</v>
      </c>
      <c r="O107" s="17">
        <v>2.1871999999999998</v>
      </c>
      <c r="P107" s="17">
        <v>2.0032000000000001</v>
      </c>
      <c r="Q107" s="17">
        <v>2.1545000000000001</v>
      </c>
      <c r="R107" s="6"/>
      <c r="S107" s="17">
        <v>0.63649999999999995</v>
      </c>
      <c r="T107" s="17">
        <v>0.64410000000000001</v>
      </c>
      <c r="U107" s="17">
        <v>0.59</v>
      </c>
      <c r="V107" s="17">
        <v>0.59309999999999996</v>
      </c>
      <c r="W107" s="28"/>
      <c r="X107" s="24">
        <v>1.2750999999999999</v>
      </c>
      <c r="Y107" s="24">
        <v>0.40500000000000003</v>
      </c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</row>
    <row r="108" spans="1:98" x14ac:dyDescent="0.25">
      <c r="A108" s="1"/>
      <c r="B108" s="13" t="s">
        <v>30</v>
      </c>
      <c r="C108" s="3"/>
      <c r="D108" s="17">
        <v>1.9049</v>
      </c>
      <c r="E108" s="17">
        <v>1.9705999999999999</v>
      </c>
      <c r="F108" s="17">
        <v>1.8180000000000001</v>
      </c>
      <c r="G108" s="17">
        <v>1.9692000000000001</v>
      </c>
      <c r="H108" s="6"/>
      <c r="I108" s="17">
        <v>1.2554000000000001</v>
      </c>
      <c r="J108" s="17">
        <v>1.2826</v>
      </c>
      <c r="K108" s="17">
        <v>1.3052999999999999</v>
      </c>
      <c r="L108" s="17">
        <v>1.3581000000000001</v>
      </c>
      <c r="M108" s="6"/>
      <c r="N108" s="17">
        <v>1.7362</v>
      </c>
      <c r="O108" s="17">
        <v>1.8141</v>
      </c>
      <c r="P108" s="17">
        <v>1.6149</v>
      </c>
      <c r="Q108" s="17">
        <v>1.6325000000000001</v>
      </c>
      <c r="R108" s="6"/>
      <c r="S108" s="17">
        <v>0.58709999999999996</v>
      </c>
      <c r="T108" s="17">
        <v>0.5847</v>
      </c>
      <c r="U108" s="17">
        <v>0.57130000000000003</v>
      </c>
      <c r="V108" s="17">
        <v>0.58250000000000002</v>
      </c>
      <c r="W108" s="28"/>
      <c r="X108" s="24">
        <v>1.2325999999999999</v>
      </c>
      <c r="Y108" s="24">
        <v>0.38800000000000001</v>
      </c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</row>
    <row r="109" spans="1:98" x14ac:dyDescent="0.25">
      <c r="A109" s="1">
        <v>2015</v>
      </c>
      <c r="B109" s="13" t="s">
        <v>19</v>
      </c>
      <c r="C109" s="3"/>
      <c r="D109" s="17">
        <v>1.5632999999999999</v>
      </c>
      <c r="E109" s="17">
        <v>1.5521</v>
      </c>
      <c r="F109" s="17">
        <v>1.5474000000000001</v>
      </c>
      <c r="G109" s="17">
        <v>1.5475000000000001</v>
      </c>
      <c r="H109" s="6"/>
      <c r="I109" s="17">
        <v>1.0202</v>
      </c>
      <c r="J109" s="17">
        <v>1.0253000000000001</v>
      </c>
      <c r="K109" s="17">
        <v>1.036</v>
      </c>
      <c r="L109" s="17">
        <v>1.1777</v>
      </c>
      <c r="M109" s="6"/>
      <c r="N109" s="17">
        <v>1.5807</v>
      </c>
      <c r="O109" s="17">
        <v>1.5857000000000001</v>
      </c>
      <c r="P109" s="17">
        <v>1.5264</v>
      </c>
      <c r="Q109" s="17">
        <v>1.5512999999999999</v>
      </c>
      <c r="R109" s="6"/>
      <c r="S109" s="17">
        <v>0.58750000000000002</v>
      </c>
      <c r="T109" s="17">
        <v>0.59030000000000005</v>
      </c>
      <c r="U109" s="17">
        <v>0.48</v>
      </c>
      <c r="V109" s="17">
        <v>0.48499999999999999</v>
      </c>
      <c r="W109" s="28"/>
      <c r="X109" s="24">
        <v>1.1727000000000001</v>
      </c>
      <c r="Y109" s="24">
        <v>0.32100000000000001</v>
      </c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</row>
    <row r="110" spans="1:98" x14ac:dyDescent="0.25">
      <c r="A110" s="1"/>
      <c r="B110" s="13" t="s">
        <v>20</v>
      </c>
      <c r="C110" s="3"/>
      <c r="D110" s="17">
        <v>1.6822999999999999</v>
      </c>
      <c r="E110" s="17">
        <v>1.6585000000000001</v>
      </c>
      <c r="F110" s="17">
        <v>1.7161</v>
      </c>
      <c r="G110" s="17">
        <v>1.7313000000000001</v>
      </c>
      <c r="H110" s="6"/>
      <c r="I110" s="17">
        <v>1.0307999999999999</v>
      </c>
      <c r="J110" s="17">
        <v>1.0213000000000001</v>
      </c>
      <c r="K110" s="17">
        <v>0.99690000000000001</v>
      </c>
      <c r="L110" s="17">
        <v>0.98809999999999998</v>
      </c>
      <c r="M110" s="6"/>
      <c r="N110" s="17">
        <v>1.5446</v>
      </c>
      <c r="O110" s="17">
        <v>1.5407999999999999</v>
      </c>
      <c r="P110" s="17">
        <v>1.5286</v>
      </c>
      <c r="Q110" s="17">
        <v>1.52</v>
      </c>
      <c r="R110" s="6"/>
      <c r="S110" s="17">
        <v>0.51690000000000003</v>
      </c>
      <c r="T110" s="17">
        <v>0.54149999999999998</v>
      </c>
      <c r="U110" s="17">
        <v>0.45379999999999998</v>
      </c>
      <c r="V110" s="17">
        <v>0.45750000000000002</v>
      </c>
      <c r="W110" s="28"/>
      <c r="X110" s="24">
        <v>1.097</v>
      </c>
      <c r="Y110" s="24">
        <v>0.28699999999999998</v>
      </c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</row>
    <row r="111" spans="1:98" x14ac:dyDescent="0.25">
      <c r="A111" s="1"/>
      <c r="B111" s="13" t="s">
        <v>21</v>
      </c>
      <c r="C111" s="3"/>
      <c r="D111" s="17">
        <v>1.6944999999999999</v>
      </c>
      <c r="E111" s="17">
        <v>1.6943999999999999</v>
      </c>
      <c r="F111" s="17">
        <v>1.7062999999999999</v>
      </c>
      <c r="G111" s="17">
        <v>1.7305999999999999</v>
      </c>
      <c r="H111" s="6"/>
      <c r="I111" s="17">
        <v>1.0217000000000001</v>
      </c>
      <c r="J111" s="17">
        <v>1.0577000000000001</v>
      </c>
      <c r="K111" s="17">
        <v>0.99790000000000001</v>
      </c>
      <c r="L111" s="17">
        <v>1.0202</v>
      </c>
      <c r="M111" s="6"/>
      <c r="N111" s="17">
        <v>1.575</v>
      </c>
      <c r="O111" s="17">
        <v>1.5617000000000001</v>
      </c>
      <c r="P111" s="17">
        <v>1.554</v>
      </c>
      <c r="Q111" s="17">
        <v>1.5532999999999999</v>
      </c>
      <c r="R111" s="6"/>
      <c r="S111" s="17">
        <v>0.4824</v>
      </c>
      <c r="T111" s="17">
        <v>0.49349999999999999</v>
      </c>
      <c r="U111" s="17">
        <v>0.44629999999999997</v>
      </c>
      <c r="V111" s="17">
        <v>0.44750000000000001</v>
      </c>
      <c r="W111" s="28"/>
      <c r="X111" s="24">
        <v>1.0031000000000001</v>
      </c>
      <c r="Y111" s="24">
        <v>0.2472</v>
      </c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</row>
    <row r="112" spans="1:98" x14ac:dyDescent="0.25">
      <c r="A112" s="1"/>
      <c r="B112" s="13" t="s">
        <v>22</v>
      </c>
      <c r="C112" s="3"/>
      <c r="D112" s="17">
        <v>1.7355</v>
      </c>
      <c r="E112" s="17">
        <v>1.7381</v>
      </c>
      <c r="F112" s="17">
        <v>1.7737000000000001</v>
      </c>
      <c r="G112" s="17">
        <v>1.7477</v>
      </c>
      <c r="H112" s="6"/>
      <c r="I112" s="17">
        <v>0.96840000000000004</v>
      </c>
      <c r="J112" s="17">
        <v>0.97050000000000003</v>
      </c>
      <c r="K112" s="17">
        <v>0.95820000000000005</v>
      </c>
      <c r="L112" s="17">
        <v>0.97609999999999997</v>
      </c>
      <c r="M112" s="6"/>
      <c r="N112" s="17">
        <v>1.6122000000000001</v>
      </c>
      <c r="O112" s="17">
        <v>1.6142000000000001</v>
      </c>
      <c r="P112" s="17">
        <v>1.5785</v>
      </c>
      <c r="Q112" s="17">
        <v>1.5694999999999999</v>
      </c>
      <c r="R112" s="6"/>
      <c r="S112" s="17">
        <v>0.46100000000000002</v>
      </c>
      <c r="T112" s="17">
        <v>0.46</v>
      </c>
      <c r="U112" s="17">
        <v>0.4415</v>
      </c>
      <c r="V112" s="17">
        <v>0.4425</v>
      </c>
      <c r="W112" s="28"/>
      <c r="X112" s="24">
        <v>0.94389999999999996</v>
      </c>
      <c r="Y112" s="24">
        <v>0.23699999999999999</v>
      </c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</row>
    <row r="113" spans="1:98" x14ac:dyDescent="0.25">
      <c r="A113" s="1"/>
      <c r="B113" s="13" t="s">
        <v>23</v>
      </c>
      <c r="C113" s="3"/>
      <c r="D113" s="17">
        <v>1.8725000000000001</v>
      </c>
      <c r="E113" s="17">
        <v>1.8462000000000001</v>
      </c>
      <c r="F113" s="17">
        <v>1.919</v>
      </c>
      <c r="G113" s="17">
        <v>1.8714999999999999</v>
      </c>
      <c r="H113" s="6"/>
      <c r="I113" s="17">
        <v>0.94640000000000002</v>
      </c>
      <c r="J113" s="17">
        <v>0.94889999999999997</v>
      </c>
      <c r="K113" s="17">
        <v>0.95099999999999996</v>
      </c>
      <c r="L113" s="17">
        <v>0.94299999999999995</v>
      </c>
      <c r="M113" s="6"/>
      <c r="N113" s="17">
        <v>1.6556999999999999</v>
      </c>
      <c r="O113" s="17">
        <v>1.6519999999999999</v>
      </c>
      <c r="P113" s="17">
        <v>1.6185</v>
      </c>
      <c r="Q113" s="17">
        <v>1.6103000000000001</v>
      </c>
      <c r="R113" s="6"/>
      <c r="S113" s="17">
        <v>0.44500000000000001</v>
      </c>
      <c r="T113" s="17">
        <v>0.44429999999999997</v>
      </c>
      <c r="U113" s="17">
        <v>0.4325</v>
      </c>
      <c r="V113" s="17">
        <v>0.4375</v>
      </c>
      <c r="W113" s="28"/>
      <c r="X113" s="24">
        <v>0.9103</v>
      </c>
      <c r="Y113" s="24">
        <v>0.2354</v>
      </c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</row>
    <row r="114" spans="1:98" x14ac:dyDescent="0.25">
      <c r="A114" s="1"/>
      <c r="B114" s="13" t="s">
        <v>24</v>
      </c>
      <c r="C114" s="3"/>
      <c r="D114" s="17">
        <v>1.9065000000000001</v>
      </c>
      <c r="E114" s="17">
        <v>1.9151</v>
      </c>
      <c r="F114" s="17">
        <v>1.9057999999999999</v>
      </c>
      <c r="G114" s="17">
        <v>1.9113</v>
      </c>
      <c r="H114" s="6"/>
      <c r="I114" s="17">
        <v>0.92830000000000001</v>
      </c>
      <c r="J114" s="17">
        <v>0.93620000000000003</v>
      </c>
      <c r="K114" s="17">
        <v>0.92759999999999998</v>
      </c>
      <c r="L114" s="17">
        <v>0.93489999999999995</v>
      </c>
      <c r="M114" s="6"/>
      <c r="N114" s="17">
        <v>1.7222</v>
      </c>
      <c r="O114" s="17">
        <v>1.6955</v>
      </c>
      <c r="P114" s="17">
        <v>1.7092000000000001</v>
      </c>
      <c r="Q114" s="17">
        <v>1.7133</v>
      </c>
      <c r="R114" s="6"/>
      <c r="S114" s="17">
        <v>0.42449999999999999</v>
      </c>
      <c r="T114" s="17">
        <v>0.43409999999999999</v>
      </c>
      <c r="U114" s="17">
        <v>0.42130000000000001</v>
      </c>
      <c r="V114" s="17">
        <v>0.42499999999999999</v>
      </c>
      <c r="W114" s="28"/>
      <c r="X114" s="24">
        <v>0.86199999999999999</v>
      </c>
      <c r="Y114" s="24">
        <v>0.217</v>
      </c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</row>
    <row r="115" spans="1:98" x14ac:dyDescent="0.25">
      <c r="A115" s="1"/>
      <c r="B115" s="13" t="s">
        <v>25</v>
      </c>
      <c r="C115" s="3"/>
      <c r="D115" s="17">
        <v>1.9158999999999999</v>
      </c>
      <c r="E115" s="17">
        <v>1.9330000000000001</v>
      </c>
      <c r="F115" s="17">
        <v>1.9004000000000001</v>
      </c>
      <c r="G115" s="17">
        <v>1.9248000000000001</v>
      </c>
      <c r="H115" s="6"/>
      <c r="I115" s="17">
        <v>0.83660000000000001</v>
      </c>
      <c r="J115" s="17">
        <v>0.8548</v>
      </c>
      <c r="K115" s="17">
        <v>0.85940000000000005</v>
      </c>
      <c r="L115" s="17">
        <v>0.89580000000000004</v>
      </c>
      <c r="M115" s="6"/>
      <c r="N115" s="17">
        <v>1.6997</v>
      </c>
      <c r="O115" s="17">
        <v>1.6906000000000001</v>
      </c>
      <c r="P115" s="17">
        <v>1.6525000000000001</v>
      </c>
      <c r="Q115" s="17">
        <v>1.647</v>
      </c>
      <c r="R115" s="6"/>
      <c r="S115" s="17">
        <v>0.39369999999999999</v>
      </c>
      <c r="T115" s="17">
        <v>0.39750000000000002</v>
      </c>
      <c r="U115" s="17">
        <v>0.4</v>
      </c>
      <c r="V115" s="17">
        <v>0.40500000000000003</v>
      </c>
      <c r="W115" s="28"/>
      <c r="X115" s="24">
        <v>0.7863</v>
      </c>
      <c r="Y115" s="24">
        <v>0.19950000000000001</v>
      </c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</row>
    <row r="116" spans="1:98" x14ac:dyDescent="0.25">
      <c r="A116" s="1"/>
      <c r="B116" s="13" t="s">
        <v>26</v>
      </c>
      <c r="C116" s="3"/>
      <c r="D116" s="17">
        <v>2.0438000000000001</v>
      </c>
      <c r="E116" s="17">
        <v>1.9595</v>
      </c>
      <c r="F116" s="17">
        <v>2.0720000000000001</v>
      </c>
      <c r="G116" s="17">
        <v>1.9648000000000001</v>
      </c>
      <c r="H116" s="6"/>
      <c r="I116" s="17">
        <v>0.74429999999999996</v>
      </c>
      <c r="J116" s="17">
        <v>0.75209999999999999</v>
      </c>
      <c r="K116" s="17">
        <v>0.78159999999999996</v>
      </c>
      <c r="L116" s="17">
        <v>0.83109999999999995</v>
      </c>
      <c r="M116" s="6"/>
      <c r="N116" s="17">
        <v>1.7385999999999999</v>
      </c>
      <c r="O116" s="17">
        <v>1.7255</v>
      </c>
      <c r="P116" s="17">
        <v>1.7119</v>
      </c>
      <c r="Q116" s="17">
        <v>1.7191000000000001</v>
      </c>
      <c r="R116" s="6"/>
      <c r="S116" s="17">
        <v>0.31080000000000002</v>
      </c>
      <c r="T116" s="17">
        <v>0.34949999999999998</v>
      </c>
      <c r="U116" s="17">
        <v>0.32190000000000002</v>
      </c>
      <c r="V116" s="17">
        <v>0.3538</v>
      </c>
      <c r="W116" s="28"/>
      <c r="X116" s="24">
        <v>0.64729999999999999</v>
      </c>
      <c r="Y116" s="24">
        <v>0.19120000000000001</v>
      </c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</row>
    <row r="117" spans="1:98" x14ac:dyDescent="0.25">
      <c r="A117" s="1"/>
      <c r="B117" s="13" t="s">
        <v>27</v>
      </c>
      <c r="C117" s="3"/>
      <c r="D117" s="17">
        <v>2.4449000000000001</v>
      </c>
      <c r="E117" s="17">
        <v>2.4136000000000002</v>
      </c>
      <c r="F117" s="17">
        <v>2.5939000000000001</v>
      </c>
      <c r="G117" s="17">
        <v>2.4060999999999999</v>
      </c>
      <c r="H117" s="6"/>
      <c r="I117" s="17">
        <v>0.80069999999999997</v>
      </c>
      <c r="J117" s="17">
        <v>0.81440000000000001</v>
      </c>
      <c r="K117" s="17">
        <v>0.79630000000000001</v>
      </c>
      <c r="L117" s="17">
        <v>0.77200000000000002</v>
      </c>
      <c r="M117" s="6"/>
      <c r="N117" s="17">
        <v>1.7144999999999999</v>
      </c>
      <c r="O117" s="17">
        <v>1.7191000000000001</v>
      </c>
      <c r="P117" s="17">
        <v>1.6698999999999999</v>
      </c>
      <c r="Q117" s="17">
        <v>1.6989000000000001</v>
      </c>
      <c r="R117" s="6"/>
      <c r="S117" s="17">
        <v>0.2442</v>
      </c>
      <c r="T117" s="17">
        <v>0.24160000000000001</v>
      </c>
      <c r="U117" s="17">
        <v>0.22700000000000001</v>
      </c>
      <c r="V117" s="17">
        <v>0.245</v>
      </c>
      <c r="W117" s="28"/>
      <c r="X117" s="24">
        <v>0.56100000000000005</v>
      </c>
      <c r="Y117" s="24">
        <v>0.1893</v>
      </c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</row>
    <row r="118" spans="1:98" x14ac:dyDescent="0.25">
      <c r="A118" s="1"/>
      <c r="B118" s="13" t="s">
        <v>28</v>
      </c>
      <c r="C118" s="3"/>
      <c r="D118" s="17">
        <v>2.5733999999999999</v>
      </c>
      <c r="E118" s="17">
        <v>2.5461</v>
      </c>
      <c r="F118" s="17">
        <v>2.4828000000000001</v>
      </c>
      <c r="G118" s="17">
        <v>2.5377999999999998</v>
      </c>
      <c r="H118" s="6"/>
      <c r="I118" s="17">
        <v>0.89510000000000001</v>
      </c>
      <c r="J118" s="17">
        <v>0.91390000000000005</v>
      </c>
      <c r="K118" s="17">
        <v>0.88739999999999997</v>
      </c>
      <c r="L118" s="17">
        <v>0.87039999999999995</v>
      </c>
      <c r="M118" s="6"/>
      <c r="N118" s="17">
        <v>1.679</v>
      </c>
      <c r="O118" s="17">
        <v>1.6677999999999999</v>
      </c>
      <c r="P118" s="17">
        <v>1.6765000000000001</v>
      </c>
      <c r="Q118" s="17">
        <v>1.6988000000000001</v>
      </c>
      <c r="R118" s="6"/>
      <c r="S118" s="17">
        <v>0.23089999999999999</v>
      </c>
      <c r="T118" s="17">
        <v>0.22620000000000001</v>
      </c>
      <c r="U118" s="17">
        <v>0.20880000000000001</v>
      </c>
      <c r="V118" s="17">
        <v>0.20749999999999999</v>
      </c>
      <c r="W118" s="28"/>
      <c r="X118" s="24">
        <v>0.5333</v>
      </c>
      <c r="Y118" s="24">
        <v>0.185</v>
      </c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</row>
    <row r="119" spans="1:98" x14ac:dyDescent="0.25">
      <c r="A119" s="1"/>
      <c r="B119" s="13" t="s">
        <v>29</v>
      </c>
      <c r="C119" s="3"/>
      <c r="D119" s="17">
        <v>2.7999000000000001</v>
      </c>
      <c r="E119" s="17">
        <v>2.7353000000000001</v>
      </c>
      <c r="F119" s="17">
        <v>2.8216999999999999</v>
      </c>
      <c r="G119" s="17">
        <v>2.76</v>
      </c>
      <c r="H119" s="6"/>
      <c r="I119" s="17">
        <v>0.83720000000000006</v>
      </c>
      <c r="J119" s="17">
        <v>0.84640000000000004</v>
      </c>
      <c r="K119" s="17">
        <v>0.82089999999999996</v>
      </c>
      <c r="L119" s="17">
        <v>0.83709999999999996</v>
      </c>
      <c r="M119" s="6"/>
      <c r="N119" s="17">
        <v>1.6503000000000001</v>
      </c>
      <c r="O119" s="17">
        <v>1.6594</v>
      </c>
      <c r="P119" s="17">
        <v>1.6177999999999999</v>
      </c>
      <c r="Q119" s="17">
        <v>1.6404000000000001</v>
      </c>
      <c r="R119" s="6"/>
      <c r="S119" s="17">
        <v>0.2341</v>
      </c>
      <c r="T119" s="17">
        <v>0.23319999999999999</v>
      </c>
      <c r="U119" s="17">
        <v>0.2288</v>
      </c>
      <c r="V119" s="17">
        <v>0.22500000000000001</v>
      </c>
      <c r="W119" s="28"/>
      <c r="X119" s="24">
        <v>0.53129999999999999</v>
      </c>
      <c r="Y119" s="24">
        <v>0.18509999999999999</v>
      </c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</row>
    <row r="120" spans="1:98" x14ac:dyDescent="0.25">
      <c r="A120" s="1"/>
      <c r="B120" s="13" t="s">
        <v>30</v>
      </c>
      <c r="C120" s="3"/>
      <c r="D120" s="17">
        <v>2.5709</v>
      </c>
      <c r="E120" s="17">
        <v>2.6787000000000001</v>
      </c>
      <c r="F120" s="17">
        <v>2.4220999999999999</v>
      </c>
      <c r="G120" s="17">
        <v>2.8157999999999999</v>
      </c>
      <c r="H120" s="6"/>
      <c r="I120" s="17">
        <v>0.7893</v>
      </c>
      <c r="J120" s="17">
        <v>0.79700000000000004</v>
      </c>
      <c r="K120" s="17">
        <v>0.78200000000000003</v>
      </c>
      <c r="L120" s="17">
        <v>0.7581</v>
      </c>
      <c r="M120" s="6"/>
      <c r="N120" s="17">
        <v>1.5719000000000001</v>
      </c>
      <c r="O120" s="17">
        <v>1.5752999999999999</v>
      </c>
      <c r="P120" s="17">
        <v>1.4686999999999999</v>
      </c>
      <c r="Q120" s="17">
        <v>1.5178</v>
      </c>
      <c r="R120" s="6"/>
      <c r="S120" s="17">
        <v>0.2336</v>
      </c>
      <c r="T120" s="17">
        <v>0.2341</v>
      </c>
      <c r="U120" s="17">
        <v>0.23749999999999999</v>
      </c>
      <c r="V120" s="17">
        <v>0.23499999999999999</v>
      </c>
      <c r="W120" s="28"/>
      <c r="X120" s="24">
        <v>0.53</v>
      </c>
      <c r="Y120" s="24">
        <v>0.19139999999999999</v>
      </c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</row>
    <row r="121" spans="1:98" x14ac:dyDescent="0.25">
      <c r="A121" s="1">
        <v>2016</v>
      </c>
      <c r="B121" s="13" t="s">
        <v>19</v>
      </c>
      <c r="C121" s="3"/>
      <c r="D121" s="17">
        <v>2.0758999999999999</v>
      </c>
      <c r="E121" s="17">
        <v>2.0442</v>
      </c>
      <c r="F121" s="17">
        <v>2.0882999999999998</v>
      </c>
      <c r="G121" s="17">
        <v>2.0406</v>
      </c>
      <c r="H121" s="6"/>
      <c r="I121" s="17">
        <v>0.77759999999999996</v>
      </c>
      <c r="J121" s="17">
        <v>0.78169999999999995</v>
      </c>
      <c r="K121" s="17">
        <v>0.79459999999999997</v>
      </c>
      <c r="L121" s="17">
        <v>0.78149999999999997</v>
      </c>
      <c r="M121" s="6"/>
      <c r="N121" s="17">
        <v>1.5178</v>
      </c>
      <c r="O121" s="17">
        <v>1.5115000000000001</v>
      </c>
      <c r="P121" s="17">
        <v>1.4744999999999999</v>
      </c>
      <c r="Q121" s="17">
        <v>1.4678</v>
      </c>
      <c r="R121" s="6"/>
      <c r="S121" s="17">
        <v>0.2351</v>
      </c>
      <c r="T121" s="17">
        <v>0.2344</v>
      </c>
      <c r="U121" s="17">
        <v>0.24</v>
      </c>
      <c r="V121" s="17">
        <v>0.24</v>
      </c>
      <c r="W121" s="28"/>
      <c r="X121" s="24">
        <v>0.54449999999999998</v>
      </c>
      <c r="Y121" s="24">
        <v>0.20610000000000001</v>
      </c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</row>
    <row r="122" spans="1:98" x14ac:dyDescent="0.25">
      <c r="A122" s="1"/>
      <c r="B122" s="13" t="s">
        <v>20</v>
      </c>
      <c r="C122" s="3"/>
      <c r="D122" s="17">
        <v>2.1349999999999998</v>
      </c>
      <c r="E122" s="17">
        <v>2.1617999999999999</v>
      </c>
      <c r="F122" s="17">
        <v>2.1158000000000001</v>
      </c>
      <c r="G122" s="17">
        <v>2.1627000000000001</v>
      </c>
      <c r="H122" s="6"/>
      <c r="I122" s="17">
        <v>0.76890000000000003</v>
      </c>
      <c r="J122" s="17">
        <v>0.76839999999999997</v>
      </c>
      <c r="K122" s="17">
        <v>0.78359999999999996</v>
      </c>
      <c r="L122" s="17">
        <v>0.78610000000000002</v>
      </c>
      <c r="M122" s="6"/>
      <c r="N122" s="17">
        <v>1.5169999999999999</v>
      </c>
      <c r="O122" s="17">
        <v>1.5158</v>
      </c>
      <c r="P122" s="17">
        <v>1.4713000000000001</v>
      </c>
      <c r="Q122" s="17">
        <v>1.4666999999999999</v>
      </c>
      <c r="R122" s="6"/>
      <c r="S122" s="17">
        <v>0.24690000000000001</v>
      </c>
      <c r="T122" s="17">
        <v>0.24260000000000001</v>
      </c>
      <c r="U122" s="17">
        <v>0.25</v>
      </c>
      <c r="V122" s="17">
        <v>0.25</v>
      </c>
      <c r="W122" s="28"/>
      <c r="X122" s="24">
        <v>0.57499999999999996</v>
      </c>
      <c r="Y122" s="24">
        <v>0.21659999999999999</v>
      </c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</row>
    <row r="123" spans="1:98" x14ac:dyDescent="0.25">
      <c r="A123" s="1"/>
      <c r="B123" s="13"/>
      <c r="C123" s="3"/>
      <c r="D123" s="17"/>
      <c r="E123" s="17"/>
      <c r="F123" s="17"/>
      <c r="G123" s="17"/>
      <c r="H123" s="6"/>
      <c r="I123" s="17"/>
      <c r="J123" s="17"/>
      <c r="K123" s="17"/>
      <c r="L123" s="17"/>
      <c r="M123" s="6"/>
      <c r="N123" s="17"/>
      <c r="O123" s="17"/>
      <c r="P123" s="17"/>
      <c r="Q123" s="17"/>
      <c r="R123" s="6"/>
      <c r="S123" s="17"/>
      <c r="T123" s="17"/>
      <c r="U123" s="17"/>
      <c r="V123" s="17"/>
      <c r="W123" s="28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</row>
    <row r="124" spans="1:98" x14ac:dyDescent="0.25">
      <c r="A124" s="1"/>
      <c r="B124" s="13"/>
      <c r="C124" s="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8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</row>
    <row r="125" spans="1:98" x14ac:dyDescent="0.25">
      <c r="A125" s="1"/>
      <c r="B125" s="13"/>
      <c r="C125" s="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28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</row>
    <row r="126" spans="1:98" x14ac:dyDescent="0.25">
      <c r="A126" s="34" t="s">
        <v>37</v>
      </c>
      <c r="B126" s="34"/>
      <c r="C126" s="24"/>
      <c r="D126" s="24">
        <f>AVERAGE(D13:D24)</f>
        <v>1.3441416666666666</v>
      </c>
      <c r="E126" s="24">
        <f t="shared" ref="E126:V126" si="0">AVERAGE(E13:E24)</f>
        <v>1.3480499999999997</v>
      </c>
      <c r="F126" s="24">
        <f t="shared" si="0"/>
        <v>1.367733333333333</v>
      </c>
      <c r="G126" s="24">
        <f t="shared" si="0"/>
        <v>1.3691416666666669</v>
      </c>
      <c r="H126" s="24"/>
      <c r="I126" s="24">
        <f t="shared" si="0"/>
        <v>1.6927166666666666</v>
      </c>
      <c r="J126" s="24">
        <f t="shared" si="0"/>
        <v>1.6770416666666668</v>
      </c>
      <c r="K126" s="24">
        <f t="shared" si="0"/>
        <v>1.5849666666666671</v>
      </c>
      <c r="L126" s="24">
        <f t="shared" si="0"/>
        <v>1.5533249999999998</v>
      </c>
      <c r="M126" s="24"/>
      <c r="N126" s="24">
        <f t="shared" si="0"/>
        <v>1.7375499999999999</v>
      </c>
      <c r="O126" s="24">
        <f t="shared" si="0"/>
        <v>1.7363250000000001</v>
      </c>
      <c r="P126" s="24">
        <f t="shared" si="0"/>
        <v>1.7490416666666668</v>
      </c>
      <c r="Q126" s="24">
        <f t="shared" si="0"/>
        <v>1.7505166666666667</v>
      </c>
      <c r="R126" s="24"/>
      <c r="S126" s="24">
        <f t="shared" si="0"/>
        <v>0.60044166666666665</v>
      </c>
      <c r="T126" s="24">
        <f t="shared" si="0"/>
        <v>0.60232500000000011</v>
      </c>
      <c r="U126" s="24">
        <f t="shared" si="0"/>
        <v>0.59961666666666658</v>
      </c>
      <c r="V126" s="24">
        <f t="shared" si="0"/>
        <v>0.59933333333333338</v>
      </c>
      <c r="W126" s="24"/>
      <c r="X126" s="24">
        <f>AVERAGE(X13:X24)</f>
        <v>1.3898999999999999</v>
      </c>
      <c r="Y126" s="24">
        <f>AVERAGE(Y13:Y24)</f>
        <v>0.73568333333333336</v>
      </c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</row>
    <row r="127" spans="1:98" x14ac:dyDescent="0.25">
      <c r="A127" s="34" t="s">
        <v>38</v>
      </c>
      <c r="B127" s="34"/>
      <c r="C127" s="24"/>
      <c r="D127" s="24">
        <f>AVERAGE(D25:D36)</f>
        <v>1.4356166666666665</v>
      </c>
      <c r="E127" s="24">
        <f t="shared" ref="E127:V127" si="1">AVERAGE(E25:E36)</f>
        <v>1.4428583333333334</v>
      </c>
      <c r="F127" s="24">
        <f t="shared" si="1"/>
        <v>1.4611333333333336</v>
      </c>
      <c r="G127" s="24">
        <f t="shared" si="1"/>
        <v>1.4600500000000001</v>
      </c>
      <c r="H127" s="24"/>
      <c r="I127" s="24">
        <f t="shared" si="1"/>
        <v>1.2255750000000001</v>
      </c>
      <c r="J127" s="24">
        <f t="shared" si="1"/>
        <v>1.2475916666666667</v>
      </c>
      <c r="K127" s="24">
        <f t="shared" si="1"/>
        <v>1.2202083333333333</v>
      </c>
      <c r="L127" s="24">
        <f t="shared" si="1"/>
        <v>1.2694416666666666</v>
      </c>
      <c r="M127" s="24"/>
      <c r="N127" s="24">
        <f t="shared" si="1"/>
        <v>1.8954250000000001</v>
      </c>
      <c r="O127" s="24">
        <f t="shared" si="1"/>
        <v>1.9081083333333337</v>
      </c>
      <c r="P127" s="24">
        <f t="shared" si="1"/>
        <v>1.8655333333333335</v>
      </c>
      <c r="Q127" s="24">
        <f t="shared" si="1"/>
        <v>1.8838666666666664</v>
      </c>
      <c r="R127" s="24"/>
      <c r="S127" s="24">
        <f t="shared" si="1"/>
        <v>0.2503833333333334</v>
      </c>
      <c r="T127" s="24">
        <f t="shared" si="1"/>
        <v>0.25412499999999999</v>
      </c>
      <c r="U127" s="24">
        <f t="shared" si="1"/>
        <v>0.25091666666666662</v>
      </c>
      <c r="V127" s="24">
        <f t="shared" si="1"/>
        <v>0.25740000000000002</v>
      </c>
      <c r="W127" s="24"/>
      <c r="X127" s="24">
        <f>AVERAGE(X25:X36)</f>
        <v>0.79544166666666671</v>
      </c>
      <c r="Y127" s="24">
        <f>AVERAGE(Y25:Y36)</f>
        <v>0.23748333333333338</v>
      </c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</row>
    <row r="128" spans="1:98" x14ac:dyDescent="0.25">
      <c r="A128" s="34" t="s">
        <v>39</v>
      </c>
      <c r="B128" s="34"/>
      <c r="C128" s="24"/>
      <c r="D128" s="24">
        <f>AVERAGE(D37:D48)</f>
        <v>1.2096</v>
      </c>
      <c r="E128" s="24">
        <f t="shared" ref="E128:V128" si="2">AVERAGE(E37:E48)</f>
        <v>1.2074749999999999</v>
      </c>
      <c r="F128" s="24">
        <f t="shared" si="2"/>
        <v>1.2387249999999999</v>
      </c>
      <c r="G128" s="24">
        <f t="shared" si="2"/>
        <v>1.2330916666666667</v>
      </c>
      <c r="H128" s="24"/>
      <c r="I128" s="24">
        <f t="shared" si="2"/>
        <v>0.92227499999999996</v>
      </c>
      <c r="J128" s="24">
        <f t="shared" si="2"/>
        <v>0.92014166666666652</v>
      </c>
      <c r="K128" s="24">
        <f t="shared" si="2"/>
        <v>0.90008333333333335</v>
      </c>
      <c r="L128" s="24">
        <f t="shared" si="2"/>
        <v>0.88569999999999993</v>
      </c>
      <c r="M128" s="24"/>
      <c r="N128" s="24">
        <f t="shared" si="2"/>
        <v>1.2965749999999998</v>
      </c>
      <c r="O128" s="24">
        <f t="shared" si="2"/>
        <v>1.2949083333333333</v>
      </c>
      <c r="P128" s="24">
        <f t="shared" si="2"/>
        <v>1.2916333333333332</v>
      </c>
      <c r="Q128" s="24">
        <f t="shared" si="2"/>
        <v>1.2821916666666666</v>
      </c>
      <c r="R128" s="24"/>
      <c r="S128" s="24">
        <f t="shared" si="2"/>
        <v>0.25851666666666667</v>
      </c>
      <c r="T128" s="24">
        <f t="shared" si="2"/>
        <v>0.25601666666666673</v>
      </c>
      <c r="U128" s="24">
        <f t="shared" si="2"/>
        <v>0.27350000000000002</v>
      </c>
      <c r="V128" s="24">
        <f t="shared" si="2"/>
        <v>0.26886666666666664</v>
      </c>
      <c r="W128" s="24"/>
      <c r="X128" s="24">
        <f>AVERAGE(X37:X48)</f>
        <v>0.63417500000000004</v>
      </c>
      <c r="Y128" s="24">
        <f>AVERAGE(Y37:Y48)</f>
        <v>0.21542499999999998</v>
      </c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</row>
    <row r="129" spans="1:98" x14ac:dyDescent="0.25">
      <c r="A129" s="34" t="s">
        <v>40</v>
      </c>
      <c r="B129" s="34"/>
      <c r="C129" s="24"/>
      <c r="D129" s="24">
        <f>AVERAGE(D49:D60)</f>
        <v>1.7020166666666665</v>
      </c>
      <c r="E129" s="24">
        <f t="shared" ref="E129:V129" si="3">AVERAGE(E49:E60)</f>
        <v>1.6976249999999997</v>
      </c>
      <c r="F129" s="24">
        <f t="shared" si="3"/>
        <v>1.7211886363636364</v>
      </c>
      <c r="G129" s="24">
        <f t="shared" si="3"/>
        <v>1.7069416666666666</v>
      </c>
      <c r="H129" s="24"/>
      <c r="I129" s="24">
        <f t="shared" si="3"/>
        <v>1.1687166666666666</v>
      </c>
      <c r="J129" s="24">
        <f t="shared" si="3"/>
        <v>1.1905749999999999</v>
      </c>
      <c r="K129" s="24">
        <f t="shared" si="3"/>
        <v>1.1283166666666666</v>
      </c>
      <c r="L129" s="24">
        <f t="shared" si="3"/>
        <v>1.1439416666666666</v>
      </c>
      <c r="M129" s="24"/>
      <c r="N129" s="24">
        <f t="shared" si="3"/>
        <v>1.5226083333333333</v>
      </c>
      <c r="O129" s="24">
        <f t="shared" si="3"/>
        <v>1.5366083333333336</v>
      </c>
      <c r="P129" s="24">
        <f t="shared" si="3"/>
        <v>1.4962647727272727</v>
      </c>
      <c r="Q129" s="24">
        <f t="shared" si="3"/>
        <v>1.5035999999999998</v>
      </c>
      <c r="R129" s="24"/>
      <c r="S129" s="24">
        <f t="shared" si="3"/>
        <v>0.37157499999999999</v>
      </c>
      <c r="T129" s="24">
        <f t="shared" si="3"/>
        <v>0.37125833333333341</v>
      </c>
      <c r="U129" s="24">
        <f t="shared" si="3"/>
        <v>0.39197166666666666</v>
      </c>
      <c r="V129" s="24">
        <f t="shared" si="3"/>
        <v>0.39204166666666662</v>
      </c>
      <c r="W129" s="24"/>
      <c r="X129" s="24">
        <f>AVERAGE(X49:X60)</f>
        <v>0.94905000000000006</v>
      </c>
      <c r="Y129" s="24">
        <f>AVERAGE(Y49:Y60)</f>
        <v>0.33583333333333337</v>
      </c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</row>
    <row r="130" spans="1:98" x14ac:dyDescent="0.25">
      <c r="A130" s="34" t="s">
        <v>41</v>
      </c>
      <c r="B130" s="34"/>
      <c r="C130" s="29"/>
      <c r="D130" s="24">
        <f>AVERAGE(D61:D72)</f>
        <v>1.9497833333333332</v>
      </c>
      <c r="E130" s="24">
        <f t="shared" ref="E130:V130" si="4">AVERAGE(E61:E72)</f>
        <v>1.9443083333333331</v>
      </c>
      <c r="F130" s="24">
        <f t="shared" si="4"/>
        <v>1.9619</v>
      </c>
      <c r="G130" s="24">
        <f t="shared" si="4"/>
        <v>1.9654499999999999</v>
      </c>
      <c r="H130" s="24"/>
      <c r="I130" s="24">
        <f t="shared" si="4"/>
        <v>1.5057666666666669</v>
      </c>
      <c r="J130" s="24">
        <f t="shared" si="4"/>
        <v>1.5101166666666666</v>
      </c>
      <c r="K130" s="24">
        <f t="shared" si="4"/>
        <v>1.4816416666666667</v>
      </c>
      <c r="L130" s="24">
        <f t="shared" si="4"/>
        <v>1.4699583333333333</v>
      </c>
      <c r="M130" s="24"/>
      <c r="N130" s="24">
        <f t="shared" si="4"/>
        <v>1.8246333333333331</v>
      </c>
      <c r="O130" s="24">
        <f t="shared" si="4"/>
        <v>1.7958666666666669</v>
      </c>
      <c r="P130" s="24">
        <f t="shared" si="4"/>
        <v>1.8018583333333333</v>
      </c>
      <c r="Q130" s="24">
        <f t="shared" si="4"/>
        <v>1.8095999999999997</v>
      </c>
      <c r="R130" s="24"/>
      <c r="S130" s="24">
        <f t="shared" si="4"/>
        <v>0.53248333333333331</v>
      </c>
      <c r="T130" s="24">
        <f t="shared" si="4"/>
        <v>0.52992499999999998</v>
      </c>
      <c r="U130" s="24">
        <f t="shared" si="4"/>
        <v>0.54556333333333329</v>
      </c>
      <c r="V130" s="24">
        <f t="shared" si="4"/>
        <v>0.53938333333333333</v>
      </c>
      <c r="W130" s="24"/>
      <c r="X130" s="24">
        <f>AVERAGE(X61:X72)</f>
        <v>1.3906666666666665</v>
      </c>
      <c r="Y130" s="24">
        <f>AVERAGE(Y61:Y72)</f>
        <v>0.54259166666666669</v>
      </c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</row>
    <row r="131" spans="1:98" x14ac:dyDescent="0.25">
      <c r="A131" s="34" t="s">
        <v>42</v>
      </c>
      <c r="B131" s="34"/>
      <c r="C131" s="12"/>
      <c r="D131" s="24">
        <f>AVERAGE(D73:D84)</f>
        <v>1.5942833333333335</v>
      </c>
      <c r="E131" s="24">
        <f t="shared" ref="E131:V131" si="5">AVERAGE(E73:E84)</f>
        <v>1.5987583333333335</v>
      </c>
      <c r="F131" s="24">
        <f t="shared" si="5"/>
        <v>1.6062333333333332</v>
      </c>
      <c r="G131" s="24">
        <f t="shared" si="5"/>
        <v>1.6020416666666666</v>
      </c>
      <c r="H131" s="24"/>
      <c r="I131" s="24">
        <f t="shared" si="5"/>
        <v>1.3279166666666666</v>
      </c>
      <c r="J131" s="24">
        <f t="shared" si="5"/>
        <v>1.3283333333333331</v>
      </c>
      <c r="K131" s="24">
        <f t="shared" si="5"/>
        <v>1.2998166666666664</v>
      </c>
      <c r="L131" s="24">
        <f t="shared" si="5"/>
        <v>1.3011916666666667</v>
      </c>
      <c r="M131" s="24"/>
      <c r="N131" s="24">
        <f t="shared" si="5"/>
        <v>1.7076083333333336</v>
      </c>
      <c r="O131" s="24">
        <f t="shared" si="5"/>
        <v>1.7099083333333336</v>
      </c>
      <c r="P131" s="24">
        <f t="shared" si="5"/>
        <v>1.6973916666666666</v>
      </c>
      <c r="Q131" s="24">
        <f t="shared" si="5"/>
        <v>1.6960916666666668</v>
      </c>
      <c r="R131" s="24"/>
      <c r="S131" s="24">
        <f t="shared" si="5"/>
        <v>0.59351666666666658</v>
      </c>
      <c r="T131" s="24">
        <f t="shared" si="5"/>
        <v>0.59381666666666655</v>
      </c>
      <c r="U131" s="24">
        <f t="shared" si="5"/>
        <v>0.57391666666666663</v>
      </c>
      <c r="V131" s="24">
        <f t="shared" si="5"/>
        <v>0.57200833333333334</v>
      </c>
      <c r="W131" s="24"/>
      <c r="X131" s="24">
        <f>AVERAGE(X73:X84)</f>
        <v>1.3036833333333333</v>
      </c>
      <c r="Y131" s="24">
        <f>AVERAGE(Y73:Y84)</f>
        <v>0.842275</v>
      </c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</row>
    <row r="132" spans="1:98" x14ac:dyDescent="0.25">
      <c r="A132" s="34" t="s">
        <v>43</v>
      </c>
      <c r="B132" s="34"/>
      <c r="C132" s="10"/>
      <c r="D132" s="24">
        <f>AVERAGE(D85:D96)</f>
        <v>1.5450999999999999</v>
      </c>
      <c r="E132" s="24">
        <f t="shared" ref="E132:V132" si="6">AVERAGE(E85:E96)</f>
        <v>1.5449333333333335</v>
      </c>
      <c r="F132" s="24">
        <f t="shared" si="6"/>
        <v>1.5547083333333331</v>
      </c>
      <c r="G132" s="24">
        <f t="shared" si="6"/>
        <v>1.5497916666666669</v>
      </c>
      <c r="H132" s="24"/>
      <c r="I132" s="24">
        <f t="shared" si="6"/>
        <v>1.7065833333333333</v>
      </c>
      <c r="J132" s="24">
        <f t="shared" si="6"/>
        <v>1.7011250000000002</v>
      </c>
      <c r="K132" s="24">
        <f t="shared" si="6"/>
        <v>1.6746749999999997</v>
      </c>
      <c r="L132" s="24">
        <f t="shared" si="6"/>
        <v>1.6563916666666667</v>
      </c>
      <c r="M132" s="24"/>
      <c r="N132" s="24">
        <f t="shared" si="6"/>
        <v>1.7683416666666665</v>
      </c>
      <c r="O132" s="24">
        <f t="shared" si="6"/>
        <v>1.7618916666666669</v>
      </c>
      <c r="P132" s="24">
        <f t="shared" si="6"/>
        <v>1.7615166666666664</v>
      </c>
      <c r="Q132" s="24">
        <f t="shared" si="6"/>
        <v>1.7554333333333334</v>
      </c>
      <c r="R132" s="24"/>
      <c r="S132" s="24">
        <f t="shared" si="6"/>
        <v>0.59024166666666666</v>
      </c>
      <c r="T132" s="24">
        <f t="shared" si="6"/>
        <v>0.58970000000000011</v>
      </c>
      <c r="U132" s="24">
        <f t="shared" si="6"/>
        <v>0.57884999999999998</v>
      </c>
      <c r="V132" s="24">
        <f t="shared" si="6"/>
        <v>0.57939166666666664</v>
      </c>
      <c r="W132" s="24"/>
      <c r="X132" s="24">
        <f>AVERAGE(X85:X96)</f>
        <v>1.3760666666666668</v>
      </c>
      <c r="Y132" s="24">
        <f>AVERAGE(Y85:Y96)</f>
        <v>0.65894166666666665</v>
      </c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</row>
    <row r="133" spans="1:98" x14ac:dyDescent="0.25">
      <c r="A133" s="34" t="s">
        <v>44</v>
      </c>
      <c r="B133" s="34"/>
      <c r="C133" s="3"/>
      <c r="D133" s="24">
        <f>AVERAGE(D97:D108)</f>
        <v>2.1361166666666671</v>
      </c>
      <c r="E133" s="24">
        <f t="shared" ref="E133:V133" si="7">AVERAGE(E97:E108)</f>
        <v>2.1471166666666668</v>
      </c>
      <c r="F133" s="24">
        <f t="shared" si="7"/>
        <v>2.1621583333333336</v>
      </c>
      <c r="G133" s="24">
        <f t="shared" si="7"/>
        <v>2.1738833333333334</v>
      </c>
      <c r="H133" s="24"/>
      <c r="I133" s="24">
        <f t="shared" si="7"/>
        <v>1.7682083333333336</v>
      </c>
      <c r="J133" s="24">
        <f t="shared" si="7"/>
        <v>1.7772749999999997</v>
      </c>
      <c r="K133" s="24">
        <f t="shared" si="7"/>
        <v>1.7551249999999998</v>
      </c>
      <c r="L133" s="24">
        <f t="shared" si="7"/>
        <v>1.7789916666666663</v>
      </c>
      <c r="M133" s="24"/>
      <c r="N133" s="24">
        <f t="shared" si="7"/>
        <v>2.1550666666666669</v>
      </c>
      <c r="O133" s="24">
        <f t="shared" si="7"/>
        <v>2.1581416666666668</v>
      </c>
      <c r="P133" s="24">
        <f t="shared" si="7"/>
        <v>2.1123833333333333</v>
      </c>
      <c r="Q133" s="24">
        <f t="shared" si="7"/>
        <v>2.1160083333333333</v>
      </c>
      <c r="R133" s="24"/>
      <c r="S133" s="24">
        <f t="shared" si="7"/>
        <v>0.65380833333333321</v>
      </c>
      <c r="T133" s="24">
        <f t="shared" si="7"/>
        <v>0.65281666666666649</v>
      </c>
      <c r="U133" s="24">
        <f t="shared" si="7"/>
        <v>0.62958333333333327</v>
      </c>
      <c r="V133" s="24">
        <f t="shared" si="7"/>
        <v>0.630575</v>
      </c>
      <c r="W133" s="24"/>
      <c r="X133" s="24">
        <f>AVERAGE(X97:X108)</f>
        <v>1.5784</v>
      </c>
      <c r="Y133" s="24">
        <f>AVERAGE(Y97:Y108)</f>
        <v>0.52817500000000006</v>
      </c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</row>
    <row r="134" spans="1:98" x14ac:dyDescent="0.25">
      <c r="A134" s="34" t="s">
        <v>46</v>
      </c>
      <c r="B134" s="34"/>
      <c r="C134" s="3"/>
      <c r="D134" s="24">
        <f>AVERAGE(D109:D120)</f>
        <v>2.0669500000000003</v>
      </c>
      <c r="E134" s="24">
        <f t="shared" ref="E134:V134" si="8">AVERAGE(E109:E120)</f>
        <v>2.0558833333333331</v>
      </c>
      <c r="F134" s="24">
        <f t="shared" si="8"/>
        <v>2.0717666666666665</v>
      </c>
      <c r="G134" s="24">
        <f t="shared" si="8"/>
        <v>2.0790999999999999</v>
      </c>
      <c r="H134" s="24"/>
      <c r="I134" s="24">
        <f t="shared" si="8"/>
        <v>0.90158333333333329</v>
      </c>
      <c r="J134" s="24">
        <f t="shared" si="8"/>
        <v>0.91154166666666681</v>
      </c>
      <c r="K134" s="24">
        <f t="shared" si="8"/>
        <v>0.89959999999999996</v>
      </c>
      <c r="L134" s="24">
        <f t="shared" si="8"/>
        <v>0.91704166666666664</v>
      </c>
      <c r="M134" s="24"/>
      <c r="N134" s="24">
        <f t="shared" si="8"/>
        <v>1.6453666666666666</v>
      </c>
      <c r="O134" s="24">
        <f t="shared" si="8"/>
        <v>1.6406333333333334</v>
      </c>
      <c r="P134" s="24">
        <f t="shared" si="8"/>
        <v>1.6093749999999998</v>
      </c>
      <c r="Q134" s="24">
        <f t="shared" si="8"/>
        <v>1.6199750000000002</v>
      </c>
      <c r="R134" s="24"/>
      <c r="S134" s="24">
        <f t="shared" si="8"/>
        <v>0.3803833333333333</v>
      </c>
      <c r="T134" s="24">
        <f t="shared" si="8"/>
        <v>0.38715000000000005</v>
      </c>
      <c r="U134" s="24">
        <f t="shared" si="8"/>
        <v>0.35828333333333329</v>
      </c>
      <c r="V134" s="24">
        <f t="shared" si="8"/>
        <v>0.36385833333333334</v>
      </c>
      <c r="W134" s="24"/>
      <c r="X134" s="24">
        <f>AVERAGE(X109:X120)</f>
        <v>0.79818333333333336</v>
      </c>
      <c r="Y134" s="24">
        <f>AVERAGE(Y109:Y120)</f>
        <v>0.22384166666666663</v>
      </c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</row>
    <row r="135" spans="1:98" x14ac:dyDescent="0.25">
      <c r="A135" s="1"/>
      <c r="B135" s="1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</row>
    <row r="136" spans="1:98" ht="15" customHeight="1" x14ac:dyDescent="0.25">
      <c r="A136" s="33" t="s">
        <v>55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</row>
    <row r="137" spans="1:98" x14ac:dyDescent="0.25">
      <c r="A137" s="33" t="s">
        <v>54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</row>
    <row r="138" spans="1:98" x14ac:dyDescent="0.25">
      <c r="A138" s="1"/>
      <c r="B138" s="1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13"/>
      <c r="X138" s="13"/>
      <c r="Y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</row>
    <row r="139" spans="1:98" x14ac:dyDescent="0.25">
      <c r="A139" s="1"/>
      <c r="B139" s="1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13"/>
      <c r="X139" s="13"/>
      <c r="Y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</row>
    <row r="140" spans="1:98" x14ac:dyDescent="0.25">
      <c r="A140" s="1"/>
      <c r="B140" s="1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13"/>
      <c r="X140" s="13"/>
      <c r="Y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</row>
    <row r="141" spans="1:98" x14ac:dyDescent="0.25">
      <c r="A141" s="1"/>
      <c r="B141" s="1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13"/>
      <c r="X141" s="13"/>
      <c r="Y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</row>
    <row r="142" spans="1:98" x14ac:dyDescent="0.25">
      <c r="A142" s="1"/>
      <c r="B142" s="1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13"/>
      <c r="X142" s="13"/>
      <c r="Y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</row>
    <row r="143" spans="1:98" x14ac:dyDescent="0.25">
      <c r="A143" s="1"/>
      <c r="B143" s="1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</row>
    <row r="144" spans="1:98" x14ac:dyDescent="0.25">
      <c r="A144" s="1"/>
      <c r="B144" s="1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</row>
    <row r="145" spans="1:98" x14ac:dyDescent="0.25">
      <c r="A145" s="1"/>
      <c r="B145" s="1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</row>
    <row r="146" spans="1:98" x14ac:dyDescent="0.25">
      <c r="A146" s="1"/>
      <c r="B146" s="1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</row>
    <row r="147" spans="1:98" x14ac:dyDescent="0.25">
      <c r="A147" s="1"/>
      <c r="B147" s="1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</row>
    <row r="148" spans="1:98" x14ac:dyDescent="0.25">
      <c r="A148" s="1"/>
      <c r="B148" s="1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</row>
    <row r="149" spans="1:98" x14ac:dyDescent="0.25">
      <c r="A149" s="1"/>
      <c r="B149" s="1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</row>
    <row r="150" spans="1:98" x14ac:dyDescent="0.25">
      <c r="A150" s="1"/>
      <c r="B150" s="1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</row>
    <row r="151" spans="1:98" x14ac:dyDescent="0.25">
      <c r="A151" s="1"/>
      <c r="B151" s="1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</row>
    <row r="152" spans="1:98" x14ac:dyDescent="0.25">
      <c r="A152" s="1"/>
      <c r="B152" s="1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</row>
    <row r="153" spans="1:98" x14ac:dyDescent="0.25">
      <c r="A153" s="1"/>
      <c r="B153" s="1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</row>
    <row r="154" spans="1:98" x14ac:dyDescent="0.25">
      <c r="A154" s="1"/>
      <c r="B154" s="1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</row>
    <row r="155" spans="1:98" x14ac:dyDescent="0.25">
      <c r="A155" s="11"/>
      <c r="B155" s="1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</row>
    <row r="156" spans="1:98" x14ac:dyDescent="0.25">
      <c r="A156" s="11"/>
      <c r="B156" s="13"/>
      <c r="W156" s="13"/>
      <c r="CS156" s="13"/>
      <c r="CT156" s="13"/>
    </row>
    <row r="157" spans="1:98" x14ac:dyDescent="0.25">
      <c r="A157" s="1"/>
      <c r="B157" s="1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</row>
    <row r="158" spans="1:98" x14ac:dyDescent="0.25">
      <c r="A158" s="1"/>
      <c r="B158" s="13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6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</row>
    <row r="159" spans="1:98" x14ac:dyDescent="0.25">
      <c r="A159" s="1"/>
      <c r="B159" s="1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</row>
    <row r="160" spans="1:98" x14ac:dyDescent="0.25">
      <c r="A160" s="1"/>
      <c r="B160" s="1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</row>
    <row r="161" spans="1:98" x14ac:dyDescent="0.25">
      <c r="A161" s="1"/>
      <c r="B161" s="1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</row>
    <row r="162" spans="1:98" x14ac:dyDescent="0.25">
      <c r="A162" s="1"/>
      <c r="B162" s="1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</row>
    <row r="163" spans="1:98" x14ac:dyDescent="0.25">
      <c r="A163" s="1"/>
      <c r="B163" s="1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</row>
    <row r="164" spans="1:98" x14ac:dyDescent="0.25">
      <c r="A164" s="1"/>
      <c r="B164" s="1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</row>
    <row r="165" spans="1:98" x14ac:dyDescent="0.25">
      <c r="A165" s="1"/>
      <c r="B165" s="1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</row>
    <row r="166" spans="1:98" x14ac:dyDescent="0.25">
      <c r="A166" s="1"/>
      <c r="B166" s="1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</row>
    <row r="167" spans="1:98" x14ac:dyDescent="0.25">
      <c r="A167" s="1"/>
      <c r="B167" s="1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</row>
    <row r="168" spans="1:98" x14ac:dyDescent="0.25">
      <c r="A168" s="1"/>
      <c r="B168" s="1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</row>
    <row r="169" spans="1:98" x14ac:dyDescent="0.25">
      <c r="A169" s="1"/>
      <c r="B169" s="1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</row>
    <row r="170" spans="1:98" x14ac:dyDescent="0.25">
      <c r="A170" s="1"/>
      <c r="B170" s="1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</row>
    <row r="171" spans="1:98" x14ac:dyDescent="0.25">
      <c r="A171" s="1"/>
      <c r="B171" s="1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</row>
    <row r="172" spans="1:98" x14ac:dyDescent="0.25">
      <c r="A172" s="1"/>
      <c r="B172" s="1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</row>
    <row r="173" spans="1:98" x14ac:dyDescent="0.25">
      <c r="A173" s="1"/>
      <c r="B173" s="1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</row>
    <row r="174" spans="1:98" x14ac:dyDescent="0.25">
      <c r="A174" s="1"/>
      <c r="B174" s="1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</row>
    <row r="175" spans="1:98" x14ac:dyDescent="0.25">
      <c r="A175" s="1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</row>
    <row r="176" spans="1:98" x14ac:dyDescent="0.25">
      <c r="A176" s="1"/>
      <c r="B176" s="1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</row>
    <row r="177" spans="1:98" x14ac:dyDescent="0.25">
      <c r="A177" s="1"/>
      <c r="B177" s="1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</row>
    <row r="178" spans="1:98" x14ac:dyDescent="0.25">
      <c r="A178" s="1"/>
      <c r="B178" s="1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</row>
    <row r="179" spans="1:98" x14ac:dyDescent="0.25">
      <c r="B179" s="1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</row>
    <row r="180" spans="1:98" x14ac:dyDescent="0.25">
      <c r="A180" s="1"/>
      <c r="B180" s="1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</row>
    <row r="181" spans="1:98" x14ac:dyDescent="0.25">
      <c r="A181" s="1"/>
      <c r="B181" s="1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</row>
    <row r="182" spans="1:98" x14ac:dyDescent="0.25">
      <c r="A182" s="1"/>
      <c r="B182" s="1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</row>
    <row r="183" spans="1:98" x14ac:dyDescent="0.25">
      <c r="A183" s="1"/>
      <c r="B183" s="13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6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</row>
    <row r="184" spans="1:98" x14ac:dyDescent="0.25">
      <c r="A184" s="1"/>
      <c r="B184" s="1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</row>
    <row r="185" spans="1:98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2"/>
    </row>
    <row r="186" spans="1:98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2"/>
    </row>
    <row r="187" spans="1:98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2"/>
    </row>
    <row r="188" spans="1:98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2"/>
    </row>
    <row r="189" spans="1:98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2"/>
    </row>
    <row r="190" spans="1:98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2"/>
    </row>
    <row r="191" spans="1:98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2"/>
    </row>
    <row r="192" spans="1:98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2"/>
    </row>
    <row r="193" spans="3:23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2"/>
    </row>
    <row r="194" spans="3:23" x14ac:dyDescent="0.25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2"/>
    </row>
    <row r="195" spans="3:23" x14ac:dyDescent="0.25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2"/>
    </row>
    <row r="196" spans="3:23" x14ac:dyDescent="0.25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2"/>
    </row>
    <row r="197" spans="3:23" x14ac:dyDescent="0.25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2"/>
    </row>
    <row r="198" spans="3:23" x14ac:dyDescent="0.25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2"/>
    </row>
    <row r="199" spans="3:23" x14ac:dyDescent="0.25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2"/>
    </row>
    <row r="200" spans="3:23" x14ac:dyDescent="0.25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2"/>
    </row>
    <row r="201" spans="3:23" x14ac:dyDescent="0.25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2"/>
    </row>
    <row r="202" spans="3:23" x14ac:dyDescent="0.25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2"/>
    </row>
    <row r="203" spans="3:23" x14ac:dyDescent="0.25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2"/>
    </row>
    <row r="204" spans="3:23" x14ac:dyDescent="0.25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2"/>
    </row>
    <row r="205" spans="3:23" x14ac:dyDescent="0.25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2"/>
    </row>
    <row r="206" spans="3:23" x14ac:dyDescent="0.25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2"/>
    </row>
    <row r="207" spans="3:23" x14ac:dyDescent="0.25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2"/>
    </row>
    <row r="208" spans="3:23" x14ac:dyDescent="0.25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2"/>
    </row>
    <row r="209" spans="3:23" x14ac:dyDescent="0.25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2"/>
    </row>
    <row r="210" spans="3:23" x14ac:dyDescent="0.25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2"/>
    </row>
    <row r="211" spans="3:23" x14ac:dyDescent="0.25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2"/>
    </row>
    <row r="212" spans="3:23" x14ac:dyDescent="0.25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2"/>
    </row>
    <row r="213" spans="3:23" x14ac:dyDescent="0.25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2"/>
    </row>
    <row r="214" spans="3:23" x14ac:dyDescent="0.25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2"/>
    </row>
    <row r="215" spans="3:23" x14ac:dyDescent="0.25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2"/>
    </row>
    <row r="216" spans="3:23" x14ac:dyDescent="0.25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2"/>
    </row>
    <row r="217" spans="3:23" x14ac:dyDescent="0.25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2"/>
    </row>
    <row r="218" spans="3:23" x14ac:dyDescent="0.25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2"/>
    </row>
    <row r="219" spans="3:23" x14ac:dyDescent="0.25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2"/>
    </row>
    <row r="220" spans="3:23" x14ac:dyDescent="0.25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2"/>
    </row>
    <row r="221" spans="3:23" x14ac:dyDescent="0.25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2"/>
    </row>
    <row r="222" spans="3:23" x14ac:dyDescent="0.25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2"/>
    </row>
    <row r="223" spans="3:23" x14ac:dyDescent="0.25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2"/>
    </row>
    <row r="224" spans="3:23" x14ac:dyDescent="0.25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2"/>
    </row>
    <row r="225" spans="3:23" x14ac:dyDescent="0.25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2"/>
    </row>
    <row r="226" spans="3:23" x14ac:dyDescent="0.25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2"/>
    </row>
    <row r="227" spans="3:23" x14ac:dyDescent="0.25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2"/>
    </row>
    <row r="228" spans="3:23" x14ac:dyDescent="0.25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2"/>
    </row>
    <row r="229" spans="3:23" x14ac:dyDescent="0.25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2"/>
    </row>
    <row r="230" spans="3:23" x14ac:dyDescent="0.25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2"/>
    </row>
    <row r="231" spans="3:23" x14ac:dyDescent="0.25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2"/>
    </row>
    <row r="232" spans="3:23" x14ac:dyDescent="0.25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2"/>
    </row>
    <row r="233" spans="3:23" x14ac:dyDescent="0.25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2"/>
    </row>
    <row r="234" spans="3:23" x14ac:dyDescent="0.25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2"/>
    </row>
    <row r="235" spans="3:23" x14ac:dyDescent="0.25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2"/>
    </row>
    <row r="236" spans="3:23" x14ac:dyDescent="0.25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2"/>
    </row>
    <row r="237" spans="3:23" x14ac:dyDescent="0.25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2"/>
    </row>
    <row r="238" spans="3:23" x14ac:dyDescent="0.25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2"/>
    </row>
    <row r="239" spans="3:23" x14ac:dyDescent="0.25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2"/>
    </row>
    <row r="240" spans="3:23" x14ac:dyDescent="0.25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2"/>
    </row>
    <row r="241" spans="3:23" x14ac:dyDescent="0.25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2"/>
    </row>
    <row r="242" spans="3:23" x14ac:dyDescent="0.25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2"/>
    </row>
    <row r="243" spans="3:23" x14ac:dyDescent="0.25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2"/>
    </row>
    <row r="244" spans="3:23" x14ac:dyDescent="0.25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2"/>
    </row>
  </sheetData>
  <mergeCells count="17">
    <mergeCell ref="X3:Y4"/>
    <mergeCell ref="A137:Y137"/>
    <mergeCell ref="A136:Y136"/>
    <mergeCell ref="N3:Q3"/>
    <mergeCell ref="S3:V3"/>
    <mergeCell ref="A1:L1"/>
    <mergeCell ref="A126:B126"/>
    <mergeCell ref="A127:B127"/>
    <mergeCell ref="A128:B128"/>
    <mergeCell ref="A134:B134"/>
    <mergeCell ref="A131:B131"/>
    <mergeCell ref="A132:B132"/>
    <mergeCell ref="A133:B133"/>
    <mergeCell ref="A129:B129"/>
    <mergeCell ref="A130:B130"/>
    <mergeCell ref="D3:G3"/>
    <mergeCell ref="I3:L3"/>
  </mergeCells>
  <phoneticPr fontId="0" type="noConversion"/>
  <pageMargins left="0.4" right="0.25" top="0.5" bottom="0.5" header="0" footer="0"/>
  <pageSetup scale="67" fitToWidth="2" fitToHeight="3" orientation="landscape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COMMODITIES</vt:lpstr>
      <vt:lpstr>COMMODITIES!Print_Area</vt:lpstr>
      <vt:lpstr>COMMODITIES!Print_Titles</vt:lpstr>
    </vt:vector>
  </TitlesOfParts>
  <Company>dairy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Gossard</dc:creator>
  <cp:lastModifiedBy>Setup2</cp:lastModifiedBy>
  <cp:lastPrinted>2016-03-28T21:14:41Z</cp:lastPrinted>
  <dcterms:created xsi:type="dcterms:W3CDTF">2007-08-23T18:02:10Z</dcterms:created>
  <dcterms:modified xsi:type="dcterms:W3CDTF">2016-03-28T21:14:50Z</dcterms:modified>
</cp:coreProperties>
</file>