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" yWindow="5280" windowWidth="23976" windowHeight="5820" activeTab="0"/>
  </bookViews>
  <sheets>
    <sheet name="2010" sheetId="1" r:id="rId1"/>
  </sheets>
  <definedNames>
    <definedName name="_xlnm.Print_Area" localSheetId="0">'2010'!$A$1:$N$23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<sst xmlns="http://schemas.openxmlformats.org/spreadsheetml/2006/main" count="47" uniqueCount="36">
  <si>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</si>
  <si>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</si>
  <si>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</si>
  <si>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</si>
  <si>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</si>
  <si>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</si>
  <si>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</si>
  <si>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</si>
  <si>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</si>
  <si>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</si>
  <si>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</si>
  <si>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</si>
  <si>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</si>
  <si>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Total Quota</t>
  </si>
  <si>
    <t>Quota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</si>
  <si>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</si>
  <si>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</si>
  <si>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</si>
  <si>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</si>
  <si>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</si>
  <si>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</si>
  <si>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</si>
  <si>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</si>
  <si>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</si>
  <si>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</si>
  <si>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</si>
  <si>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</si>
  <si>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</si>
  <si>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</si>
  <si>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</si>
  <si>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</si>
  <si>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</si>
  <si>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</si>
  <si>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</si>
  <si>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</si>
  <si>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BASED ON QUOTA SOLIDS-NOT-FAT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</si>
</sst>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6" fontId="6" fillId="0" borderId="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6" fontId="6" fillId="0" borderId="15" xfId="0" applyNumberFormat="1" applyFont="1" applyBorder="1" applyAlignment="1">
      <alignment/>
    </xf>
    <xf numFmtId="6" fontId="6" fillId="0" borderId="15" xfId="0" applyNumberFormat="1" applyFont="1" applyBorder="1" applyAlignment="1">
      <alignment horizontal="center"/>
    </xf>
    <xf numFmtId="43" fontId="6" fillId="0" borderId="15" xfId="42" applyFont="1" applyBorder="1" applyAlignment="1">
      <alignment/>
    </xf>
    <xf numFmtId="43" fontId="6" fillId="0" borderId="16" xfId="42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6" fontId="14" fillId="0" borderId="0" xfId="0" applyNumberFormat="1" applyFont="1" applyFill="1" applyBorder="1" applyAlignment="1">
      <alignment/>
    </xf>
    <xf numFmtId="43" fontId="14" fillId="0" borderId="0" xfId="42" applyFont="1" applyFill="1" applyBorder="1" applyAlignment="1">
      <alignment/>
    </xf>
    <xf numFmtId="0" fontId="15" fillId="0" borderId="0" xfId="0" applyFont="1" applyAlignment="1">
      <alignment/>
    </xf>
    <xf numFmtId="168" fontId="15" fillId="0" borderId="0" xfId="44" applyNumberFormat="1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68" fontId="15" fillId="0" borderId="0" xfId="0" applyNumberFormat="1" applyFont="1" applyFill="1" applyAlignment="1">
      <alignment/>
    </xf>
    <xf numFmtId="43" fontId="15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5" fillId="0" borderId="0" xfId="0" applyFont="1" applyFill="1" applyBorder="1" applyAlignment="1">
      <alignment/>
    </xf>
    <xf numFmtId="8" fontId="15" fillId="0" borderId="0" xfId="0" applyNumberFormat="1" applyFont="1" applyFill="1" applyAlignment="1">
      <alignment/>
    </xf>
    <xf numFmtId="43" fontId="15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Continuous"/>
    </xf>
    <xf numFmtId="0" fontId="11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Continuous"/>
    </xf>
    <xf numFmtId="0" fontId="11" fillId="33" borderId="22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9" fontId="11" fillId="33" borderId="28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31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6" fontId="6" fillId="33" borderId="0" xfId="0" applyNumberFormat="1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centerContinuous"/>
    </xf>
    <xf numFmtId="0" fontId="8" fillId="33" borderId="33" xfId="0" applyFont="1" applyFill="1" applyBorder="1" applyAlignment="1">
      <alignment horizontal="centerContinuous"/>
    </xf>
    <xf numFmtId="0" fontId="7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8" fillId="33" borderId="33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5" zoomScaleNormal="75" zoomScalePageLayoutView="0" workbookViewId="0" topLeftCell="A7">
      <selection activeCell="J11" sqref="J11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7.25">
      <c r="A1" s="73"/>
      <c r="B1" s="74"/>
      <c r="C1" s="74"/>
      <c r="D1" s="75"/>
      <c r="E1" s="74"/>
      <c r="F1" s="75"/>
      <c r="G1" s="76"/>
      <c r="H1" s="88" t="s">
        <v>0</v>
      </c>
      <c r="I1" s="77"/>
      <c r="J1" s="78"/>
      <c r="K1" s="79"/>
      <c r="L1" s="74"/>
      <c r="M1" s="74"/>
      <c r="N1" s="80"/>
    </row>
    <row r="2" spans="1:14" ht="17.25">
      <c r="A2" s="89" t="s">
        <v>1</v>
      </c>
      <c r="B2" s="82"/>
      <c r="C2" s="82"/>
      <c r="D2" s="82"/>
      <c r="E2" s="82"/>
      <c r="F2" s="82"/>
      <c r="G2" s="83"/>
      <c r="H2" s="83"/>
      <c r="I2" s="83"/>
      <c r="J2" s="83"/>
      <c r="K2" s="83"/>
      <c r="L2" s="82"/>
      <c r="M2" s="82"/>
      <c r="N2" s="84"/>
    </row>
    <row r="3" spans="1:14" ht="17.2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4"/>
    </row>
    <row r="4" spans="1:14" ht="17.25">
      <c r="A4" s="85" t="s">
        <v>2</v>
      </c>
      <c r="B4" s="86"/>
      <c r="C4" s="86"/>
      <c r="D4" s="82"/>
      <c r="E4" s="82"/>
      <c r="F4" s="82"/>
      <c r="G4" s="82"/>
      <c r="H4" s="87"/>
      <c r="I4" s="82"/>
      <c r="J4" s="82"/>
      <c r="K4" s="82"/>
      <c r="L4" s="82"/>
      <c r="M4" s="82"/>
      <c r="N4" s="84"/>
    </row>
    <row r="5" spans="1:14" ht="17.25">
      <c r="A5" s="85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4"/>
    </row>
    <row r="6" spans="1:14" ht="17.25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">
      <c r="A7" s="44" t="s">
        <v>3</v>
      </c>
      <c r="B7" s="45"/>
      <c r="C7" s="45"/>
      <c r="D7" s="45" t="s">
        <v>4</v>
      </c>
      <c r="E7" s="46" t="s">
        <v>5</v>
      </c>
      <c r="F7" s="46"/>
      <c r="G7" s="47"/>
      <c r="H7" s="46" t="s">
        <v>5</v>
      </c>
      <c r="I7" s="46"/>
      <c r="J7" s="46"/>
      <c r="K7" s="48" t="s">
        <v>6</v>
      </c>
      <c r="L7" s="49" t="s">
        <v>7</v>
      </c>
      <c r="M7" s="49" t="s">
        <v>7</v>
      </c>
      <c r="N7" s="50" t="s">
        <v>7</v>
      </c>
    </row>
    <row r="8" spans="1:14" ht="15">
      <c r="A8" s="51" t="s">
        <v>8</v>
      </c>
      <c r="B8" s="52" t="s">
        <v>4</v>
      </c>
      <c r="C8" s="52" t="s">
        <v>4</v>
      </c>
      <c r="D8" s="52" t="s">
        <v>9</v>
      </c>
      <c r="E8" s="53" t="s">
        <v>10</v>
      </c>
      <c r="F8" s="53"/>
      <c r="G8" s="54"/>
      <c r="H8" s="53" t="s">
        <v>11</v>
      </c>
      <c r="I8" s="53"/>
      <c r="J8" s="53"/>
      <c r="K8" s="55" t="s">
        <v>12</v>
      </c>
      <c r="L8" s="55" t="s">
        <v>13</v>
      </c>
      <c r="M8" s="56" t="s">
        <v>12</v>
      </c>
      <c r="N8" s="57" t="s">
        <v>14</v>
      </c>
    </row>
    <row r="9" spans="1:14" ht="15">
      <c r="A9" s="58" t="s">
        <v>15</v>
      </c>
      <c r="B9" s="59" t="s">
        <v>16</v>
      </c>
      <c r="C9" s="59" t="s">
        <v>17</v>
      </c>
      <c r="D9" s="60">
        <v>1</v>
      </c>
      <c r="E9" s="61" t="s">
        <v>18</v>
      </c>
      <c r="F9" s="61" t="s">
        <v>19</v>
      </c>
      <c r="G9" s="61" t="s">
        <v>20</v>
      </c>
      <c r="H9" s="61" t="s">
        <v>18</v>
      </c>
      <c r="I9" s="61" t="s">
        <v>19</v>
      </c>
      <c r="J9" s="61" t="s">
        <v>20</v>
      </c>
      <c r="K9" s="62" t="s">
        <v>21</v>
      </c>
      <c r="L9" s="62" t="s">
        <v>21</v>
      </c>
      <c r="M9" s="63" t="s">
        <v>22</v>
      </c>
      <c r="N9" s="64" t="s">
        <v>22</v>
      </c>
    </row>
    <row r="10" spans="1:14" ht="15">
      <c r="A10" s="51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15">
      <c r="A11" s="5">
        <v>2010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7.25">
      <c r="A12" s="51" t="s">
        <v>23</v>
      </c>
      <c r="B12" s="67">
        <v>4</v>
      </c>
      <c r="C12" s="67">
        <v>5</v>
      </c>
      <c r="D12" s="67">
        <v>3</v>
      </c>
      <c r="E12" s="68">
        <v>350</v>
      </c>
      <c r="F12" s="68">
        <v>378</v>
      </c>
      <c r="G12" s="68">
        <v>390</v>
      </c>
      <c r="H12" s="69">
        <v>0</v>
      </c>
      <c r="I12" s="69">
        <v>0</v>
      </c>
      <c r="J12" s="69">
        <v>0</v>
      </c>
      <c r="K12" s="70">
        <v>1251.67</v>
      </c>
      <c r="L12" s="70">
        <v>1215.68</v>
      </c>
      <c r="M12" s="70">
        <v>2999.6</v>
      </c>
      <c r="N12" s="71">
        <v>2906.76</v>
      </c>
    </row>
    <row r="13" spans="1:14" ht="17.25">
      <c r="A13" s="8" t="s">
        <v>24</v>
      </c>
      <c r="B13" s="9">
        <v>1</v>
      </c>
      <c r="C13" s="9">
        <v>1</v>
      </c>
      <c r="D13" s="9">
        <v>1</v>
      </c>
      <c r="E13" s="10">
        <v>400</v>
      </c>
      <c r="F13" s="10">
        <v>400</v>
      </c>
      <c r="G13" s="10">
        <v>400</v>
      </c>
      <c r="H13" s="11">
        <v>0</v>
      </c>
      <c r="I13" s="11">
        <v>0</v>
      </c>
      <c r="J13" s="11">
        <v>0</v>
      </c>
      <c r="K13" s="12">
        <v>66.6</v>
      </c>
      <c r="L13" s="12">
        <v>60</v>
      </c>
      <c r="M13" s="12">
        <v>166.5</v>
      </c>
      <c r="N13" s="13">
        <v>150</v>
      </c>
    </row>
    <row r="14" spans="1:14" ht="17.25">
      <c r="A14" s="51" t="s">
        <v>25</v>
      </c>
      <c r="B14" s="67">
        <v>1</v>
      </c>
      <c r="C14" s="67">
        <v>1</v>
      </c>
      <c r="D14" s="67">
        <v>1</v>
      </c>
      <c r="E14" s="68">
        <v>400</v>
      </c>
      <c r="F14" s="68">
        <v>400</v>
      </c>
      <c r="G14" s="68">
        <v>400</v>
      </c>
      <c r="H14" s="72">
        <v>0</v>
      </c>
      <c r="I14" s="69">
        <v>0</v>
      </c>
      <c r="J14" s="69">
        <v>0</v>
      </c>
      <c r="K14" s="70">
        <v>124.07</v>
      </c>
      <c r="L14" s="70">
        <v>111.82</v>
      </c>
      <c r="M14" s="70">
        <v>322.85</v>
      </c>
      <c r="N14" s="71">
        <v>290.89</v>
      </c>
    </row>
    <row r="15" spans="1:14" ht="17.25">
      <c r="A15" s="8" t="s">
        <v>26</v>
      </c>
      <c r="B15" s="9">
        <v>3</v>
      </c>
      <c r="C15" s="9">
        <v>3</v>
      </c>
      <c r="D15" s="9">
        <v>2</v>
      </c>
      <c r="E15" s="10">
        <v>400</v>
      </c>
      <c r="F15" s="10">
        <v>415</v>
      </c>
      <c r="G15" s="10">
        <v>425</v>
      </c>
      <c r="H15" s="11">
        <v>0</v>
      </c>
      <c r="I15" s="11">
        <v>0</v>
      </c>
      <c r="J15" s="11">
        <v>0</v>
      </c>
      <c r="K15" s="12">
        <v>1275.21</v>
      </c>
      <c r="L15" s="12">
        <v>1269.98</v>
      </c>
      <c r="M15" s="12">
        <v>3081.84</v>
      </c>
      <c r="N15" s="13">
        <v>3092.77</v>
      </c>
    </row>
    <row r="16" spans="1:14" s="15" customFormat="1" ht="17.25">
      <c r="A16" s="51" t="s">
        <v>27</v>
      </c>
      <c r="B16" s="67">
        <v>4</v>
      </c>
      <c r="C16" s="67">
        <v>4</v>
      </c>
      <c r="D16" s="67">
        <v>2</v>
      </c>
      <c r="E16" s="68">
        <v>395</v>
      </c>
      <c r="F16" s="68">
        <v>408</v>
      </c>
      <c r="G16" s="68">
        <v>435</v>
      </c>
      <c r="H16" s="72">
        <v>0</v>
      </c>
      <c r="I16" s="69">
        <v>0</v>
      </c>
      <c r="J16" s="69">
        <v>0</v>
      </c>
      <c r="K16" s="70">
        <v>1084.22</v>
      </c>
      <c r="L16" s="70">
        <v>1190.71</v>
      </c>
      <c r="M16" s="70">
        <v>2600.8</v>
      </c>
      <c r="N16" s="71">
        <v>2676.75</v>
      </c>
    </row>
    <row r="17" spans="1:14" ht="17.25">
      <c r="A17" s="8" t="s">
        <v>28</v>
      </c>
      <c r="B17" s="9">
        <v>5</v>
      </c>
      <c r="C17" s="9">
        <v>4</v>
      </c>
      <c r="D17" s="9">
        <v>2</v>
      </c>
      <c r="E17" s="10">
        <v>415</v>
      </c>
      <c r="F17" s="10">
        <v>427</v>
      </c>
      <c r="G17" s="10">
        <v>440</v>
      </c>
      <c r="H17" s="14">
        <v>0</v>
      </c>
      <c r="I17" s="11">
        <v>0</v>
      </c>
      <c r="J17" s="11">
        <v>0</v>
      </c>
      <c r="K17" s="12">
        <v>1082.82</v>
      </c>
      <c r="L17" s="12">
        <v>1090.28</v>
      </c>
      <c r="M17" s="12">
        <v>2628.87</v>
      </c>
      <c r="N17" s="13">
        <v>2675.11</v>
      </c>
    </row>
    <row r="18" spans="1:14" ht="17.25">
      <c r="A18" s="51" t="s">
        <v>29</v>
      </c>
      <c r="B18" s="67">
        <v>10</v>
      </c>
      <c r="C18" s="67">
        <v>9</v>
      </c>
      <c r="D18" s="67">
        <v>4</v>
      </c>
      <c r="E18" s="68">
        <v>417</v>
      </c>
      <c r="F18" s="68">
        <v>431</v>
      </c>
      <c r="G18" s="68">
        <v>440</v>
      </c>
      <c r="H18" s="72">
        <v>0</v>
      </c>
      <c r="I18" s="69">
        <v>0</v>
      </c>
      <c r="J18" s="69">
        <v>0</v>
      </c>
      <c r="K18" s="70">
        <v>1777.64</v>
      </c>
      <c r="L18" s="70">
        <v>1861.23</v>
      </c>
      <c r="M18" s="70">
        <v>4390.86</v>
      </c>
      <c r="N18" s="71">
        <v>4524.32</v>
      </c>
    </row>
    <row r="19" spans="1:14" ht="17.25">
      <c r="A19" s="8" t="s">
        <v>30</v>
      </c>
      <c r="B19" s="9">
        <v>6</v>
      </c>
      <c r="C19" s="9">
        <v>7</v>
      </c>
      <c r="D19" s="9">
        <v>5</v>
      </c>
      <c r="E19" s="10">
        <v>425</v>
      </c>
      <c r="F19" s="10">
        <v>434</v>
      </c>
      <c r="G19" s="10">
        <v>450</v>
      </c>
      <c r="H19" s="14">
        <v>0</v>
      </c>
      <c r="I19" s="11">
        <v>0</v>
      </c>
      <c r="J19" s="11">
        <v>0</v>
      </c>
      <c r="K19" s="12">
        <v>1543.29</v>
      </c>
      <c r="L19" s="12">
        <v>1602.01</v>
      </c>
      <c r="M19" s="12">
        <v>3684.38</v>
      </c>
      <c r="N19" s="13">
        <v>3987.53</v>
      </c>
    </row>
    <row r="20" spans="1:14" ht="17.25">
      <c r="A20" s="51" t="s">
        <v>31</v>
      </c>
      <c r="B20" s="67">
        <v>7</v>
      </c>
      <c r="C20" s="67">
        <v>7</v>
      </c>
      <c r="D20" s="67">
        <v>5</v>
      </c>
      <c r="E20" s="68">
        <v>370</v>
      </c>
      <c r="F20" s="68">
        <v>434</v>
      </c>
      <c r="G20" s="68">
        <v>475</v>
      </c>
      <c r="H20" s="72">
        <v>0</v>
      </c>
      <c r="I20" s="69">
        <v>0</v>
      </c>
      <c r="J20" s="69">
        <v>0</v>
      </c>
      <c r="K20" s="70">
        <v>5192.45</v>
      </c>
      <c r="L20" s="70">
        <v>5201.32</v>
      </c>
      <c r="M20" s="70">
        <v>12647.56</v>
      </c>
      <c r="N20" s="71">
        <v>12874.67</v>
      </c>
    </row>
    <row r="21" spans="1:14" ht="17.25">
      <c r="A21" s="8" t="s">
        <v>32</v>
      </c>
      <c r="B21" s="9">
        <v>4</v>
      </c>
      <c r="C21" s="9">
        <v>4</v>
      </c>
      <c r="D21" s="9">
        <v>4</v>
      </c>
      <c r="E21" s="16">
        <v>435</v>
      </c>
      <c r="F21" s="10">
        <v>441</v>
      </c>
      <c r="G21" s="10">
        <v>450</v>
      </c>
      <c r="H21" s="14">
        <v>0</v>
      </c>
      <c r="I21" s="11">
        <v>0</v>
      </c>
      <c r="J21" s="11">
        <v>0</v>
      </c>
      <c r="K21" s="12">
        <v>934.38</v>
      </c>
      <c r="L21" s="12">
        <v>982.06</v>
      </c>
      <c r="M21" s="12">
        <v>2306.79</v>
      </c>
      <c r="N21" s="13">
        <v>2484.74</v>
      </c>
    </row>
    <row r="22" spans="1:14" ht="17.25">
      <c r="A22" s="51" t="s">
        <v>33</v>
      </c>
      <c r="B22" s="67">
        <v>3</v>
      </c>
      <c r="C22" s="67">
        <v>2</v>
      </c>
      <c r="D22" s="67">
        <v>2</v>
      </c>
      <c r="E22" s="68">
        <v>450</v>
      </c>
      <c r="F22" s="68">
        <v>450</v>
      </c>
      <c r="G22" s="68">
        <v>450</v>
      </c>
      <c r="H22" s="72">
        <v>0</v>
      </c>
      <c r="I22" s="69">
        <v>0</v>
      </c>
      <c r="J22" s="69">
        <v>0</v>
      </c>
      <c r="K22" s="70">
        <v>1285.43</v>
      </c>
      <c r="L22" s="70">
        <v>1116.43</v>
      </c>
      <c r="M22" s="70">
        <v>3180.64</v>
      </c>
      <c r="N22" s="71">
        <v>2782.37</v>
      </c>
    </row>
    <row r="23" spans="1:14" ht="18" thickBot="1">
      <c r="A23" s="17" t="s">
        <v>34</v>
      </c>
      <c r="B23" s="18">
        <v>4</v>
      </c>
      <c r="C23" s="19">
        <v>8</v>
      </c>
      <c r="D23" s="19">
        <v>3</v>
      </c>
      <c r="E23" s="20">
        <v>450</v>
      </c>
      <c r="F23" s="20">
        <v>450</v>
      </c>
      <c r="G23" s="20">
        <v>450</v>
      </c>
      <c r="H23" s="21">
        <v>0</v>
      </c>
      <c r="I23" s="21">
        <v>0</v>
      </c>
      <c r="J23" s="21">
        <v>0</v>
      </c>
      <c r="K23" s="22">
        <v>2203.46</v>
      </c>
      <c r="L23" s="22">
        <v>2099.39</v>
      </c>
      <c r="M23" s="22">
        <v>5391.23</v>
      </c>
      <c r="N23" s="23">
        <v>5207.76</v>
      </c>
    </row>
    <row r="24" spans="1:14" ht="17.25">
      <c r="A24" s="24"/>
      <c r="B24" s="25"/>
      <c r="C24" s="25"/>
      <c r="D24" s="25"/>
      <c r="E24" s="26">
        <f>AVERAGE(E12:E23)</f>
        <v>408.9166666666667</v>
      </c>
      <c r="F24" s="26">
        <f>AVERAGE(F12:F23)</f>
        <v>422.3333333333333</v>
      </c>
      <c r="G24" s="26">
        <f>AVERAGE(G12:G23)</f>
        <v>433.75</v>
      </c>
      <c r="H24" s="26"/>
      <c r="I24" s="26"/>
      <c r="J24" s="26"/>
      <c r="K24" s="27">
        <f>SUM(K12:K23)</f>
        <v>17821.24</v>
      </c>
      <c r="L24" s="27">
        <f>SUM(L12:L23)</f>
        <v>17800.91</v>
      </c>
      <c r="M24" s="27">
        <f>SUM(M12:M23)</f>
        <v>43401.92</v>
      </c>
      <c r="N24" s="27">
        <f>SUM(N12:N23)</f>
        <v>43653.670000000006</v>
      </c>
    </row>
    <row r="25" spans="5:14" ht="12.75">
      <c r="E25" s="28"/>
      <c r="F25" s="28"/>
      <c r="G25" s="28"/>
      <c r="H25" s="29"/>
      <c r="I25" s="29"/>
      <c r="J25" s="29"/>
      <c r="K25" s="28"/>
      <c r="L25" s="28"/>
      <c r="M25" s="28"/>
      <c r="N25" s="28"/>
    </row>
    <row r="26" spans="1:14" ht="17.25">
      <c r="A26" s="2"/>
      <c r="B26" s="30"/>
      <c r="C26" s="30"/>
      <c r="D26" s="30"/>
      <c r="E26" s="31"/>
      <c r="F26" s="31"/>
      <c r="G26" s="31"/>
      <c r="H26" s="32"/>
      <c r="I26" s="32"/>
      <c r="J26" s="32"/>
      <c r="K26" s="31"/>
      <c r="L26" s="28"/>
      <c r="M26" s="33"/>
      <c r="N26" s="28"/>
    </row>
    <row r="27" spans="1:14" ht="15">
      <c r="A27" s="34"/>
      <c r="B27" s="34"/>
      <c r="C27" s="34"/>
      <c r="D27" s="34"/>
      <c r="E27" s="35"/>
      <c r="F27" s="36">
        <f>SUM(F12:F23)/12</f>
        <v>422.3333333333333</v>
      </c>
      <c r="G27" s="31"/>
      <c r="H27" s="32"/>
      <c r="I27" s="32"/>
      <c r="J27" s="32"/>
      <c r="K27" s="31"/>
      <c r="L27" s="28"/>
      <c r="M27" s="37"/>
      <c r="N27" s="28">
        <f>SUM(N24/L24)</f>
        <v>2.452327998961851</v>
      </c>
    </row>
    <row r="28" spans="1:10" ht="17.25">
      <c r="A28" s="38"/>
      <c r="B28" s="39"/>
      <c r="C28" s="39"/>
      <c r="D28" s="39"/>
      <c r="E28" s="39"/>
      <c r="F28" s="39"/>
      <c r="G28" s="39"/>
      <c r="H28" s="40"/>
      <c r="I28" s="40"/>
      <c r="J28" s="40"/>
    </row>
    <row r="29" spans="8:10" ht="12.75">
      <c r="H29" s="41"/>
      <c r="I29" s="41"/>
      <c r="J29" s="41"/>
    </row>
    <row r="30" spans="8:10" ht="12.75">
      <c r="H30" s="41"/>
      <c r="I30" s="41"/>
      <c r="J30" s="41"/>
    </row>
    <row r="31" spans="8:10" ht="12.75">
      <c r="H31" s="41"/>
      <c r="I31" s="41"/>
      <c r="J31" s="41"/>
    </row>
    <row r="32" spans="8:10" ht="12.75">
      <c r="H32" s="41"/>
      <c r="I32" s="41"/>
      <c r="J32" s="41"/>
    </row>
    <row r="33" spans="8:10" ht="12.75">
      <c r="H33" s="41"/>
      <c r="I33" s="41"/>
      <c r="J33" s="41"/>
    </row>
    <row r="34" spans="1:10" ht="12.75">
      <c r="A34" s="42"/>
      <c r="B34" s="42"/>
      <c r="C34" s="42"/>
      <c r="D34" s="42"/>
      <c r="E34" s="6"/>
      <c r="H34" s="41"/>
      <c r="I34" s="41"/>
      <c r="J34" s="41"/>
    </row>
    <row r="35" spans="1:10" ht="17.25">
      <c r="A35" s="39"/>
      <c r="B35" s="39"/>
      <c r="C35" s="39"/>
      <c r="D35" s="39"/>
      <c r="H35" s="41"/>
      <c r="I35" s="41"/>
      <c r="J35" s="41"/>
    </row>
    <row r="36" spans="1:10" ht="17.25">
      <c r="A36" s="39"/>
      <c r="B36" s="39"/>
      <c r="C36" s="39"/>
      <c r="D36" s="39"/>
      <c r="H36" s="41"/>
      <c r="I36" s="41"/>
      <c r="J36" s="41"/>
    </row>
    <row r="37" spans="1:4" ht="17.25">
      <c r="A37" s="39"/>
      <c r="B37" s="39"/>
      <c r="C37" s="39"/>
      <c r="D37" s="39"/>
    </row>
    <row r="38" spans="1:4" ht="17.25">
      <c r="A38" s="39"/>
      <c r="B38" s="39"/>
      <c r="C38" s="39"/>
      <c r="D38" s="39"/>
    </row>
    <row r="39" spans="1:4" ht="17.25">
      <c r="A39" s="43"/>
      <c r="B39" s="39"/>
      <c r="C39" s="39"/>
      <c r="D39" s="39"/>
    </row>
    <row r="40" spans="1:4" ht="17.25">
      <c r="A40" s="90"/>
      <c r="B40" s="90"/>
      <c r="C40" s="39"/>
      <c r="D40" s="39"/>
    </row>
    <row r="41" spans="1:2" ht="12.75">
      <c r="A41" s="91"/>
      <c r="B41" s="91"/>
    </row>
  </sheetData>
  <sheetProtection/>
  <mergeCells count="2">
    <mergeCell ref="A40:B40"/>
    <mergeCell ref="A41:B41"/>
  </mergeCells>
  <printOptions/>
  <pageMargins left="0.75" right="0.75" top="1" bottom="1" header="0.5" footer="0.5"/>
  <pageSetup fitToHeight="1" fitToWidth="1" horizontalDpi="300" verticalDpi="300" orientation="landscape" scale="6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JHillard</cp:lastModifiedBy>
  <cp:lastPrinted>2009-09-28T22:46:08Z</cp:lastPrinted>
  <dcterms:created xsi:type="dcterms:W3CDTF">2009-05-26T20:09:50Z</dcterms:created>
  <dcterms:modified xsi:type="dcterms:W3CDTF">2010-12-06T23:35:56Z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-1804674146</vt:i4>
  </property>
  <property fmtid="{D5CDD505-2E9C-101B-9397-08002B2CF9AE}" pid="3" name="_NewReviewCycle">
    <vt:lpwstr/>
  </property>
  <property fmtid="{D5CDD505-2E9C-101B-9397-08002B2CF9AE}" pid="4" name="_EmailSubject">
    <vt:lpwstr>Please update the CDFA Website</vt:lpwstr>
  </property>
  <property fmtid="{D5CDD505-2E9C-101B-9397-08002B2CF9AE}" pid="5" name="_AuthorEmail">
    <vt:lpwstr>SDonaldson@cdfa.ca.gov</vt:lpwstr>
  </property>
  <property fmtid="{D5CDD505-2E9C-101B-9397-08002B2CF9AE}" pid="6" name="_AuthorEmailDisplayName">
    <vt:lpwstr>Steven Donaldson</vt:lpwstr>
  </property>
  <property fmtid="{D5CDD505-2E9C-101B-9397-08002B2CF9AE}" pid="7" name="_PreviousAdHocReviewCycleID">
    <vt:i4>981743467</vt:i4>
  </property>
  <property fmtid="{D5CDD505-2E9C-101B-9397-08002B2CF9AE}" pid="8" name="_ReviewingToolsShownOnce">
    <vt:lpwstr/>
  </property>
</Properties>
</file>