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135" windowWidth="22020" windowHeight="12450" tabRatio="956" activeTab="4"/>
  </bookViews>
  <sheets>
    <sheet name="Milk Prod by County Fat SNF " sheetId="21" r:id="rId1"/>
    <sheet name="Cows and Dairies" sheetId="5" r:id="rId2"/>
    <sheet name="Top 10 Milk Prod Counties" sheetId="6" r:id="rId3"/>
    <sheet name="Milk Prod 5 Yr" sheetId="7" r:id="rId4"/>
    <sheet name="Total Milk Prod by County 2015" sheetId="8" r:id="rId5"/>
    <sheet name="Average Prices Paid Producers" sheetId="9" r:id="rId6"/>
    <sheet name="USDA Milk Prod Cows Dairies" sheetId="10" r:id="rId7"/>
    <sheet name="Pooled Milk Utiliz" sheetId="19" r:id="rId8"/>
    <sheet name="Class 1 Sales" sheetId="12" r:id="rId9"/>
    <sheet name="Class 1 Sales by Area" sheetId="14" r:id="rId10"/>
    <sheet name="Class 2 Prod" sheetId="15" r:id="rId11"/>
    <sheet name="Class 3 prod" sheetId="16" r:id="rId12"/>
    <sheet name="4a 4b Prod" sheetId="17" r:id="rId13"/>
    <sheet name="Class 4b Prod" sheetId="18" r:id="rId14"/>
  </sheets>
  <definedNames>
    <definedName name="_xlnm.Print_Area" localSheetId="12">'4a 4b Prod'!$A$1:$K$61</definedName>
    <definedName name="_xlnm.Print_Area" localSheetId="5">'Average Prices Paid Producers'!$A$1:$N$51</definedName>
    <definedName name="_xlnm.Print_Area" localSheetId="8">'Class 1 Sales'!$B$1:$J$72</definedName>
    <definedName name="_xlnm.Print_Area" localSheetId="9">'Class 1 Sales by Area'!$A$1:$G$50</definedName>
    <definedName name="_xlnm.Print_Area" localSheetId="10">'Class 2 Prod'!$A$1:$K$59</definedName>
    <definedName name="_xlnm.Print_Area" localSheetId="11">'Class 3 prod'!$A$1:$K$42</definedName>
    <definedName name="_xlnm.Print_Area" localSheetId="13">'Class 4b Prod'!$A$1:$K$57</definedName>
    <definedName name="_xlnm.Print_Area" localSheetId="1">'Cows and Dairies'!$A$1:$K$55</definedName>
    <definedName name="_xlnm.Print_Area" localSheetId="3">'Milk Prod 5 Yr'!$A$1:$K$73</definedName>
    <definedName name="_xlnm.Print_Area" localSheetId="0">'Milk Prod by County Fat SNF '!$A$1:$D$50</definedName>
    <definedName name="_xlnm.Print_Area" localSheetId="7">'Pooled Milk Utiliz'!$A$1:$J$26</definedName>
    <definedName name="_xlnm.Print_Area" localSheetId="2">'Top 10 Milk Prod Counties'!$A$1:$D$19</definedName>
    <definedName name="_xlnm.Print_Area" localSheetId="4">'Total Milk Prod by County 2015'!$A$1:$N$46</definedName>
    <definedName name="_xlnm.Print_Area" localSheetId="6">'USDA Milk Prod Cows Dairies'!$A$1:$M$66</definedName>
    <definedName name="Print_Area_MI" localSheetId="5">'Average Prices Paid Producers'!$A$1:$N$9</definedName>
    <definedName name="Print_Area_MI" localSheetId="8">'Class 1 Sales'!$B$1:$J$72</definedName>
    <definedName name="Total_Half_Gallons" localSheetId="0">#REF!</definedName>
    <definedName name="Total_Half_Gallons">#REF!</definedName>
    <definedName name="Total_Quart_and_One_Third_Quart" localSheetId="0">#REF!</definedName>
    <definedName name="Total_Quart_and_One_Third_Quart">#REF!</definedName>
  </definedNames>
  <calcPr calcId="125725"/>
</workbook>
</file>

<file path=xl/calcChain.xml><?xml version="1.0" encoding="utf-8"?>
<calcChain xmlns="http://schemas.openxmlformats.org/spreadsheetml/2006/main">
  <c r="B49" i="14"/>
  <c r="B48"/>
  <c r="B50" s="1"/>
  <c r="B44"/>
  <c r="B38"/>
  <c r="B32"/>
  <c r="B26"/>
  <c r="B20"/>
  <c r="B14"/>
  <c r="I71" i="12" l="1"/>
</calcChain>
</file>

<file path=xl/sharedStrings.xml><?xml version="1.0" encoding="utf-8"?>
<sst xmlns="http://schemas.openxmlformats.org/spreadsheetml/2006/main" count="736" uniqueCount="332">
  <si>
    <t>CALIFORNIA MILK PRODUCTION, by County</t>
  </si>
  <si>
    <t>Commercial Production of Bulk Milk, Average Milk Fat and</t>
  </si>
  <si>
    <t>Market</t>
  </si>
  <si>
    <t>Manufacturing</t>
  </si>
  <si>
    <t>Total</t>
  </si>
  <si>
    <t>Pounds</t>
  </si>
  <si>
    <t>Percent</t>
  </si>
  <si>
    <r>
      <t>Butte</t>
    </r>
    <r>
      <rPr>
        <vertAlign val="superscript"/>
        <sz val="14"/>
        <color indexed="12"/>
        <rFont val="Arial"/>
        <family val="2"/>
      </rPr>
      <t xml:space="preserve"> 4</t>
    </r>
  </si>
  <si>
    <t>Del Norte</t>
  </si>
  <si>
    <t>Fresno</t>
  </si>
  <si>
    <t>Glenn</t>
  </si>
  <si>
    <t>Humboldt</t>
  </si>
  <si>
    <t>Kern</t>
  </si>
  <si>
    <t>Kings</t>
  </si>
  <si>
    <t>Siskiyou</t>
  </si>
  <si>
    <t>Madera</t>
  </si>
  <si>
    <t>Marin</t>
  </si>
  <si>
    <r>
      <t xml:space="preserve">Mendocino </t>
    </r>
    <r>
      <rPr>
        <vertAlign val="superscript"/>
        <sz val="14"/>
        <color indexed="12"/>
        <rFont val="Arial"/>
        <family val="2"/>
      </rPr>
      <t>4</t>
    </r>
  </si>
  <si>
    <t>San Diego</t>
  </si>
  <si>
    <t>Merced</t>
  </si>
  <si>
    <r>
      <t xml:space="preserve">Monterey </t>
    </r>
    <r>
      <rPr>
        <vertAlign val="superscript"/>
        <sz val="14"/>
        <color indexed="12"/>
        <rFont val="Arial"/>
        <family val="2"/>
      </rPr>
      <t>4</t>
    </r>
  </si>
  <si>
    <r>
      <t xml:space="preserve">Placer </t>
    </r>
    <r>
      <rPr>
        <vertAlign val="superscript"/>
        <sz val="14"/>
        <color indexed="12"/>
        <rFont val="Arial"/>
        <family val="2"/>
      </rPr>
      <t>4</t>
    </r>
  </si>
  <si>
    <t>Sacramento</t>
  </si>
  <si>
    <t>Yuba</t>
  </si>
  <si>
    <r>
      <t xml:space="preserve">San Benito </t>
    </r>
    <r>
      <rPr>
        <vertAlign val="superscript"/>
        <sz val="14"/>
        <color indexed="12"/>
        <rFont val="Arial"/>
        <family val="2"/>
      </rPr>
      <t>4</t>
    </r>
  </si>
  <si>
    <t>Tehama</t>
  </si>
  <si>
    <t>San Joaquin</t>
  </si>
  <si>
    <t xml:space="preserve">Imperial </t>
  </si>
  <si>
    <r>
      <t xml:space="preserve">Solano </t>
    </r>
    <r>
      <rPr>
        <vertAlign val="superscript"/>
        <sz val="14"/>
        <color indexed="12"/>
        <rFont val="Arial"/>
        <family val="2"/>
      </rPr>
      <t>4</t>
    </r>
  </si>
  <si>
    <t>Sonoma</t>
  </si>
  <si>
    <t>Stanislaus</t>
  </si>
  <si>
    <t>Tulare</t>
  </si>
  <si>
    <r>
      <t xml:space="preserve">Yolo </t>
    </r>
    <r>
      <rPr>
        <vertAlign val="superscript"/>
        <sz val="14"/>
        <color indexed="12"/>
        <rFont val="Arial"/>
        <family val="2"/>
      </rPr>
      <t>4</t>
    </r>
  </si>
  <si>
    <t>Riverside</t>
  </si>
  <si>
    <t>San Bernardino</t>
  </si>
  <si>
    <t>Northern California</t>
  </si>
  <si>
    <r>
      <t>Los Angeles</t>
    </r>
    <r>
      <rPr>
        <vertAlign val="superscript"/>
        <sz val="14"/>
        <color indexed="12"/>
        <rFont val="Arial"/>
        <family val="2"/>
      </rPr>
      <t xml:space="preserve"> 4</t>
    </r>
  </si>
  <si>
    <r>
      <t xml:space="preserve">San Luis Obispo </t>
    </r>
    <r>
      <rPr>
        <vertAlign val="superscript"/>
        <sz val="14"/>
        <color indexed="12"/>
        <rFont val="Arial"/>
        <family val="2"/>
      </rPr>
      <t>4</t>
    </r>
  </si>
  <si>
    <r>
      <t xml:space="preserve">Santa Barbara </t>
    </r>
    <r>
      <rPr>
        <vertAlign val="superscript"/>
        <sz val="14"/>
        <color indexed="12"/>
        <rFont val="Arial"/>
        <family val="2"/>
      </rPr>
      <t>4</t>
    </r>
  </si>
  <si>
    <t>Southern California</t>
  </si>
  <si>
    <t>STATE TOTALS</t>
  </si>
  <si>
    <r>
      <t>1</t>
    </r>
    <r>
      <rPr>
        <sz val="12"/>
        <rFont val="Arial"/>
        <family val="2"/>
      </rPr>
      <t xml:space="preserve">  Includes total milk sold.  Excludes milk used on ranch.</t>
    </r>
  </si>
  <si>
    <r>
      <t xml:space="preserve">2  </t>
    </r>
    <r>
      <rPr>
        <sz val="12"/>
        <rFont val="Arial"/>
        <family val="2"/>
      </rPr>
      <t>Counties omittted have no reported milk production.</t>
    </r>
  </si>
  <si>
    <r>
      <t>3</t>
    </r>
    <r>
      <rPr>
        <sz val="12"/>
        <rFont val="Arial"/>
        <family val="2"/>
      </rPr>
      <t xml:space="preserve">  Tests were computed from unrounded data.</t>
    </r>
  </si>
  <si>
    <r>
      <t>4</t>
    </r>
    <r>
      <rPr>
        <sz val="12"/>
        <rFont val="Arial"/>
        <family val="2"/>
      </rPr>
      <t xml:space="preserve">  Not published, but included in total.</t>
    </r>
  </si>
  <si>
    <t>CALIFORNIA COUNTIES: Cows, Dairies, Cows Per Dairy</t>
  </si>
  <si>
    <t>Number of Milk Cows and Heifers that have Calved on Farms,</t>
  </si>
  <si>
    <t>Number of Dairies, and Average Number of Cows per Dairy</t>
  </si>
  <si>
    <t xml:space="preserve">in California, by County and Region, 2014 and 2015 </t>
  </si>
  <si>
    <t xml:space="preserve">      Average</t>
  </si>
  <si>
    <t xml:space="preserve">    Average</t>
  </si>
  <si>
    <t xml:space="preserve">    Number</t>
  </si>
  <si>
    <t xml:space="preserve">      Number</t>
  </si>
  <si>
    <t xml:space="preserve">   Number</t>
  </si>
  <si>
    <r>
      <t xml:space="preserve">County and Region </t>
    </r>
    <r>
      <rPr>
        <b/>
        <vertAlign val="superscript"/>
        <sz val="13"/>
        <color indexed="9"/>
        <rFont val="Arial"/>
        <family val="2"/>
      </rPr>
      <t>1</t>
    </r>
  </si>
  <si>
    <t xml:space="preserve">     Cows </t>
  </si>
  <si>
    <r>
      <t xml:space="preserve">     Dairies </t>
    </r>
    <r>
      <rPr>
        <b/>
        <vertAlign val="superscript"/>
        <sz val="14"/>
        <color indexed="9"/>
        <rFont val="Arial"/>
        <family val="2"/>
      </rPr>
      <t>2</t>
    </r>
  </si>
  <si>
    <t xml:space="preserve">       Cows/Dairy</t>
  </si>
  <si>
    <t xml:space="preserve">   Cows </t>
  </si>
  <si>
    <r>
      <t xml:space="preserve">   Dairies </t>
    </r>
    <r>
      <rPr>
        <b/>
        <vertAlign val="superscript"/>
        <sz val="14"/>
        <color indexed="9"/>
        <rFont val="Arial"/>
        <family val="2"/>
      </rPr>
      <t>2</t>
    </r>
  </si>
  <si>
    <t xml:space="preserve">    Cows/Dairy </t>
  </si>
  <si>
    <r>
      <t>Butte</t>
    </r>
    <r>
      <rPr>
        <vertAlign val="superscript"/>
        <sz val="14"/>
        <color indexed="12"/>
        <rFont val="Arial"/>
        <family val="2"/>
      </rPr>
      <t xml:space="preserve"> 3</t>
    </r>
  </si>
  <si>
    <r>
      <t xml:space="preserve">Kings  </t>
    </r>
    <r>
      <rPr>
        <vertAlign val="superscript"/>
        <sz val="14"/>
        <color indexed="12"/>
        <rFont val="Arial"/>
        <family val="2"/>
      </rPr>
      <t>4</t>
    </r>
  </si>
  <si>
    <r>
      <t xml:space="preserve">Mendocino </t>
    </r>
    <r>
      <rPr>
        <vertAlign val="superscript"/>
        <sz val="14"/>
        <color indexed="12"/>
        <rFont val="Arial"/>
        <family val="2"/>
      </rPr>
      <t>3</t>
    </r>
  </si>
  <si>
    <r>
      <t xml:space="preserve">Monterey </t>
    </r>
    <r>
      <rPr>
        <vertAlign val="superscript"/>
        <sz val="14"/>
        <color indexed="12"/>
        <rFont val="Arial"/>
        <family val="2"/>
      </rPr>
      <t>3</t>
    </r>
  </si>
  <si>
    <r>
      <t xml:space="preserve">Placer </t>
    </r>
    <r>
      <rPr>
        <vertAlign val="superscript"/>
        <sz val="14"/>
        <color indexed="12"/>
        <rFont val="Arial"/>
        <family val="2"/>
      </rPr>
      <t>3</t>
    </r>
  </si>
  <si>
    <r>
      <t xml:space="preserve">San Benito </t>
    </r>
    <r>
      <rPr>
        <vertAlign val="superscript"/>
        <sz val="14"/>
        <color indexed="12"/>
        <rFont val="Arial"/>
        <family val="2"/>
      </rPr>
      <t>3</t>
    </r>
  </si>
  <si>
    <r>
      <t xml:space="preserve">San Joaquin </t>
    </r>
    <r>
      <rPr>
        <vertAlign val="superscript"/>
        <sz val="14"/>
        <color indexed="12"/>
        <rFont val="Arial"/>
        <family val="2"/>
      </rPr>
      <t>4</t>
    </r>
  </si>
  <si>
    <r>
      <t xml:space="preserve">Solano </t>
    </r>
    <r>
      <rPr>
        <vertAlign val="superscript"/>
        <sz val="14"/>
        <color indexed="12"/>
        <rFont val="Arial"/>
        <family val="2"/>
      </rPr>
      <t>3</t>
    </r>
  </si>
  <si>
    <r>
      <t xml:space="preserve">Yolo </t>
    </r>
    <r>
      <rPr>
        <vertAlign val="superscript"/>
        <sz val="14"/>
        <color indexed="12"/>
        <rFont val="Arial"/>
        <family val="2"/>
      </rPr>
      <t>3</t>
    </r>
  </si>
  <si>
    <t>Imperial</t>
  </si>
  <si>
    <r>
      <t xml:space="preserve">Los Angeles </t>
    </r>
    <r>
      <rPr>
        <vertAlign val="superscript"/>
        <sz val="14"/>
        <color indexed="12"/>
        <rFont val="Arial"/>
        <family val="2"/>
      </rPr>
      <t>3</t>
    </r>
  </si>
  <si>
    <r>
      <t xml:space="preserve">San Luis Obispo </t>
    </r>
    <r>
      <rPr>
        <vertAlign val="superscript"/>
        <sz val="14"/>
        <color indexed="12"/>
        <rFont val="Arial"/>
        <family val="2"/>
      </rPr>
      <t>3</t>
    </r>
  </si>
  <si>
    <r>
      <t xml:space="preserve">Santa Barbara </t>
    </r>
    <r>
      <rPr>
        <vertAlign val="superscript"/>
        <sz val="14"/>
        <color indexed="12"/>
        <rFont val="Arial"/>
        <family val="2"/>
      </rPr>
      <t xml:space="preserve">3  </t>
    </r>
  </si>
  <si>
    <r>
      <t>1</t>
    </r>
    <r>
      <rPr>
        <sz val="12"/>
        <rFont val="Arial"/>
        <family val="2"/>
      </rPr>
      <t xml:space="preserve">  Counties omitted have no reported milk production.</t>
    </r>
  </si>
  <si>
    <r>
      <t>2</t>
    </r>
    <r>
      <rPr>
        <sz val="12"/>
        <rFont val="Arial"/>
        <family val="2"/>
      </rPr>
      <t xml:space="preserve">  Indicates number of dairies as of December 31, 2015: source is CDFA Milk and Dairy Food Safety Branch.</t>
    </r>
  </si>
  <si>
    <r>
      <t xml:space="preserve">3   </t>
    </r>
    <r>
      <rPr>
        <sz val="12"/>
        <rFont val="Arial"/>
        <family val="2"/>
      </rPr>
      <t>Not published, but included in total.</t>
    </r>
  </si>
  <si>
    <r>
      <t xml:space="preserve">4   </t>
    </r>
    <r>
      <rPr>
        <sz val="12"/>
        <rFont val="Arial"/>
        <family val="2"/>
      </rPr>
      <t>Includes prison dairies.</t>
    </r>
  </si>
  <si>
    <t>County
(By Rank)</t>
  </si>
  <si>
    <t>California Milk Production, 2015</t>
  </si>
  <si>
    <t>(Comparison to 2014)</t>
  </si>
  <si>
    <t>Pounds of
Milk Produced in 2015</t>
  </si>
  <si>
    <t>% Change
from 2014</t>
  </si>
  <si>
    <t>Top 10 Milk Producing Counties</t>
  </si>
  <si>
    <t>CALIFORNIA MILK PRODUCTION</t>
  </si>
  <si>
    <t>Bulk Milk</t>
  </si>
  <si>
    <t>Total Bulk Milk</t>
  </si>
  <si>
    <t>Year and</t>
  </si>
  <si>
    <t>Average Milk Fat Test</t>
  </si>
  <si>
    <t>Average Solids-not-Fat Test</t>
  </si>
  <si>
    <t>Change From</t>
  </si>
  <si>
    <t>Month</t>
  </si>
  <si>
    <r>
      <t xml:space="preserve">Total </t>
    </r>
    <r>
      <rPr>
        <b/>
        <vertAlign val="superscript"/>
        <sz val="11.5"/>
        <color indexed="9"/>
        <rFont val="Arial"/>
        <family val="2"/>
      </rPr>
      <t>2</t>
    </r>
  </si>
  <si>
    <t xml:space="preserve">Total </t>
  </si>
  <si>
    <t>Prior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</si>
  <si>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</si>
  <si>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</si>
  <si>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</si>
  <si>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</si>
  <si>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</si>
  <si>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</si>
  <si>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</si>
  <si>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</si>
  <si>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</si>
  <si>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</si>
  <si>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</si>
  <si>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</si>
  <si>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12"/>
        <rFont val="Arial"/>
        <family val="2"/>
      </rPr>
      <t xml:space="preserve"> Includes total milk sold.  Excludes milk used on ranch which are included in USDA figures.</t>
    </r>
  </si>
  <si>
    <r>
      <t xml:space="preserve">2 </t>
    </r>
    <r>
      <rPr>
        <sz val="12"/>
        <rFont val="Arial"/>
        <family val="2"/>
      </rPr>
      <t>Monthly totals may not add up to annual totals due to rounding.</t>
    </r>
  </si>
  <si>
    <t>CALIFORNIA MILK PRODUCTION, by County, by Month</t>
  </si>
  <si>
    <r>
      <t xml:space="preserve"> County and
 Region</t>
    </r>
    <r>
      <rPr>
        <b/>
        <vertAlign val="superscript"/>
        <sz val="11"/>
        <color indexed="9"/>
        <rFont val="Arial"/>
        <family val="2"/>
      </rPr>
      <t>2</t>
    </r>
  </si>
  <si>
    <t xml:space="preserve">          June</t>
  </si>
  <si>
    <t xml:space="preserve">            Total</t>
  </si>
  <si>
    <t>In Pounds</t>
  </si>
  <si>
    <r>
      <t xml:space="preserve">Butte  </t>
    </r>
    <r>
      <rPr>
        <vertAlign val="superscript"/>
        <sz val="12"/>
        <color indexed="12"/>
        <rFont val="Arial"/>
        <family val="2"/>
      </rPr>
      <t>3</t>
    </r>
  </si>
  <si>
    <r>
      <t xml:space="preserve">Mendocino </t>
    </r>
    <r>
      <rPr>
        <vertAlign val="superscript"/>
        <sz val="12"/>
        <color indexed="12"/>
        <rFont val="Arial"/>
        <family val="2"/>
      </rPr>
      <t>3</t>
    </r>
  </si>
  <si>
    <r>
      <t xml:space="preserve">Monterey </t>
    </r>
    <r>
      <rPr>
        <vertAlign val="superscript"/>
        <sz val="12"/>
        <color indexed="12"/>
        <rFont val="Arial"/>
        <family val="2"/>
      </rPr>
      <t>3</t>
    </r>
  </si>
  <si>
    <r>
      <t xml:space="preserve">Placer </t>
    </r>
    <r>
      <rPr>
        <vertAlign val="superscript"/>
        <sz val="12"/>
        <color indexed="12"/>
        <rFont val="Arial"/>
        <family val="2"/>
      </rPr>
      <t>3</t>
    </r>
  </si>
  <si>
    <r>
      <t>San Benito</t>
    </r>
    <r>
      <rPr>
        <vertAlign val="superscript"/>
        <sz val="12"/>
        <color indexed="12"/>
        <rFont val="Arial"/>
        <family val="2"/>
      </rPr>
      <t xml:space="preserve"> 3</t>
    </r>
  </si>
  <si>
    <r>
      <t xml:space="preserve">Solano </t>
    </r>
    <r>
      <rPr>
        <vertAlign val="superscript"/>
        <sz val="12"/>
        <color indexed="12"/>
        <rFont val="Arial"/>
        <family val="2"/>
      </rPr>
      <t>3</t>
    </r>
  </si>
  <si>
    <r>
      <t xml:space="preserve">Yolo </t>
    </r>
    <r>
      <rPr>
        <vertAlign val="superscript"/>
        <sz val="12"/>
        <color indexed="12"/>
        <rFont val="Arial"/>
        <family val="2"/>
      </rPr>
      <t xml:space="preserve">3 </t>
    </r>
  </si>
  <si>
    <r>
      <t xml:space="preserve">Los Angeles </t>
    </r>
    <r>
      <rPr>
        <vertAlign val="superscript"/>
        <sz val="12"/>
        <color indexed="12"/>
        <rFont val="Arial"/>
        <family val="2"/>
      </rPr>
      <t>3</t>
    </r>
  </si>
  <si>
    <r>
      <t>San Luis Obispo</t>
    </r>
    <r>
      <rPr>
        <vertAlign val="superscript"/>
        <sz val="12"/>
        <color indexed="12"/>
        <rFont val="Arial"/>
        <family val="2"/>
      </rPr>
      <t xml:space="preserve"> 3</t>
    </r>
  </si>
  <si>
    <r>
      <t xml:space="preserve">Santa Barbara </t>
    </r>
    <r>
      <rPr>
        <vertAlign val="superscript"/>
        <sz val="12"/>
        <color indexed="12"/>
        <rFont val="Arial"/>
        <family val="2"/>
      </rPr>
      <t>3</t>
    </r>
  </si>
  <si>
    <t xml:space="preserve"> </t>
  </si>
  <si>
    <r>
      <t>1</t>
    </r>
    <r>
      <rPr>
        <sz val="9"/>
        <rFont val="Arial"/>
        <family val="2"/>
      </rPr>
      <t xml:space="preserve">  Includes total milk sold.  Excludes milk left on ranch.</t>
    </r>
  </si>
  <si>
    <r>
      <t>2</t>
    </r>
    <r>
      <rPr>
        <sz val="9"/>
        <rFont val="Arial"/>
        <family val="2"/>
      </rPr>
      <t xml:space="preserve">  Counties omitted have no reported milk production.</t>
    </r>
  </si>
  <si>
    <r>
      <t>3</t>
    </r>
    <r>
      <rPr>
        <sz val="9"/>
        <rFont val="Arial"/>
        <family val="2"/>
      </rPr>
      <t xml:space="preserve">  Not published, but included in total.</t>
    </r>
  </si>
  <si>
    <t>AVERAGE PRICES PAID PRODUCERS</t>
  </si>
  <si>
    <t>Average  Prices  Paid  Producers  In  California</t>
  </si>
  <si>
    <t>Annual</t>
  </si>
  <si>
    <t>Year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</si>
  <si>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</si>
  <si>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</si>
  <si>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</si>
  <si>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</si>
  <si>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</si>
  <si>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</si>
  <si>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December</t>
  </si>
  <si>
    <t>Average</t>
  </si>
  <si>
    <t>Dollars Per Hundredweight</t>
  </si>
  <si>
    <r>
      <t>1</t>
    </r>
    <r>
      <rPr>
        <sz val="11"/>
        <rFont val="Arial"/>
        <family val="2"/>
      </rPr>
      <t xml:space="preserve">  Prices  are  F.O.B.  plant, at actual test.</t>
    </r>
  </si>
  <si>
    <r>
      <t>2</t>
    </r>
    <r>
      <rPr>
        <sz val="11"/>
        <rFont val="Arial"/>
        <family val="2"/>
      </rPr>
      <t xml:space="preserve">  Includes in-state pool shipments and California milk shipped into Federal Milk Marketing Orders.  Excludes bonuses and premiums.  </t>
    </r>
  </si>
  <si>
    <r>
      <t>2</t>
    </r>
    <r>
      <rPr>
        <sz val="11"/>
        <rFont val="Arial"/>
        <family val="2"/>
      </rPr>
      <t xml:space="preserve">  Includes in-state pool shipments and California milk shipped into Federal Milk Marketing Orders.  Excludes bonuses and premiums and exempt production.  </t>
    </r>
  </si>
  <si>
    <t xml:space="preserve"> Total Production on Farms, Estimated Number of Milk Cows on Farms, </t>
  </si>
  <si>
    <r>
      <t xml:space="preserve">Average Production Per Milk Cow, by State, 2015 </t>
    </r>
    <r>
      <rPr>
        <b/>
        <vertAlign val="superscript"/>
        <sz val="16"/>
        <color indexed="57"/>
        <rFont val="Arial"/>
        <family val="2"/>
      </rPr>
      <t>1, 2</t>
    </r>
  </si>
  <si>
    <t>Total Production on Farms</t>
  </si>
  <si>
    <t>Cows</t>
  </si>
  <si>
    <t>Average production</t>
  </si>
  <si>
    <t>Number of
Licensed
Dairies</t>
  </si>
  <si>
    <t>Rank in</t>
  </si>
  <si>
    <t>Percent of</t>
  </si>
  <si>
    <t xml:space="preserve">    % Change</t>
  </si>
  <si>
    <t>per milk cow</t>
  </si>
  <si>
    <t>United States</t>
  </si>
  <si>
    <t>State</t>
  </si>
  <si>
    <t xml:space="preserve">           Milk    </t>
  </si>
  <si>
    <t xml:space="preserve">    from 2014</t>
  </si>
  <si>
    <t>Milk</t>
  </si>
  <si>
    <t>Milk Production</t>
  </si>
  <si>
    <t xml:space="preserve">  Million Pounds</t>
  </si>
  <si>
    <r>
      <t xml:space="preserve"> </t>
    </r>
    <r>
      <rPr>
        <i/>
        <sz val="12"/>
        <color indexed="10"/>
        <rFont val="Arial"/>
        <family val="2"/>
      </rPr>
      <t>Thousands</t>
    </r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</si>
  <si>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</si>
  <si>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</si>
  <si>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</si>
  <si>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</si>
  <si>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</si>
  <si>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</si>
  <si>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</si>
  <si>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</si>
  <si>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</si>
  <si>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</si>
  <si>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</si>
  <si>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</si>
  <si>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</si>
  <si>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</si>
  <si>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</si>
  <si>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</si>
  <si>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</si>
  <si>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</si>
  <si>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</si>
  <si>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</si>
  <si>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</si>
  <si>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</si>
  <si>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</si>
  <si>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</si>
  <si>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</si>
  <si>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</si>
  <si>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</si>
  <si>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</si>
  <si>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</si>
  <si>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</si>
  <si>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</si>
  <si>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</si>
  <si>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</si>
  <si>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</si>
  <si>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</si>
  <si>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</si>
  <si>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</si>
  <si>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</si>
  <si>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</si>
  <si>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</si>
  <si>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</si>
  <si>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</si>
  <si>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</si>
  <si>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</si>
  <si>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</si>
  <si>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</si>
  <si>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</si>
  <si>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</si>
  <si>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</si>
  <si>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</si>
  <si>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United States </t>
    </r>
    <r>
      <rPr>
        <b/>
        <vertAlign val="superscript"/>
        <sz val="12"/>
        <color indexed="12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</si>
  <si>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 USDA/NASS data. </t>
    </r>
  </si>
  <si>
    <r>
      <t>2</t>
    </r>
    <r>
      <rPr>
        <sz val="10"/>
        <rFont val="Arial"/>
        <family val="2"/>
      </rPr>
      <t xml:space="preserve">  Average number during year, heifers that have not freshened excluded.</t>
    </r>
  </si>
  <si>
    <r>
      <t xml:space="preserve">3 </t>
    </r>
    <r>
      <rPr>
        <sz val="10"/>
        <rFont val="Arial"/>
        <family val="2"/>
      </rPr>
      <t xml:space="preserve"> State totals may not add to U.S. totals because of rounding.</t>
    </r>
  </si>
  <si>
    <t>Pooled Milk Fat</t>
  </si>
  <si>
    <t>Class 1</t>
  </si>
  <si>
    <t>Class 2</t>
  </si>
  <si>
    <t>Class 3</t>
  </si>
  <si>
    <t>Class 4a</t>
  </si>
  <si>
    <t>Class 4b</t>
  </si>
  <si>
    <t>Fat Total</t>
  </si>
  <si>
    <t>Fat $ Value
(Actual Dollars)</t>
  </si>
  <si>
    <t>Quota</t>
  </si>
  <si>
    <t>Non-Quota</t>
  </si>
  <si>
    <t>Pooled Milk Solids-Not-Fat</t>
  </si>
  <si>
    <t>SNF Total</t>
  </si>
  <si>
    <t xml:space="preserve"> SNF $ Value
(Actual Dollars)</t>
  </si>
  <si>
    <t xml:space="preserve">Quota </t>
  </si>
  <si>
    <t xml:space="preserve"> Pounds</t>
  </si>
  <si>
    <r>
      <t>1</t>
    </r>
    <r>
      <rPr>
        <sz val="9"/>
        <rFont val="Arial"/>
        <family val="2"/>
      </rPr>
      <t xml:space="preserve">  Data are subject to revision.</t>
    </r>
  </si>
  <si>
    <r>
      <t>2</t>
    </r>
    <r>
      <rPr>
        <sz val="9"/>
        <rFont val="Arial"/>
        <family val="2"/>
      </rPr>
      <t xml:space="preserve">  Includes pooled milk only.  Excludes exempt, non-pool, Grade B milk and bulk milk shipped out-of-California.</t>
    </r>
  </si>
  <si>
    <r>
      <t>3</t>
    </r>
    <r>
      <rPr>
        <sz val="9"/>
        <rFont val="Arial"/>
        <family val="2"/>
      </rPr>
      <t xml:space="preserve">  Class usage has been adjusted for plant gain and inventory variance.</t>
    </r>
  </si>
  <si>
    <t>CLASS 1 SALES</t>
  </si>
  <si>
    <t>Sales of Class 1 Market Milk Products</t>
  </si>
  <si>
    <t>Whole
Milk</t>
  </si>
  <si>
    <t>Reduced
Fat Milk</t>
  </si>
  <si>
    <t>Lowfat
Light Milk</t>
  </si>
  <si>
    <t>Skim/Nonfat
Fat-Free
Milk</t>
  </si>
  <si>
    <t>Subtotal
Beverage
Milks</t>
  </si>
  <si>
    <t>Half
and
Half</t>
  </si>
  <si>
    <t xml:space="preserve">Total
Class 1 </t>
  </si>
  <si>
    <t xml:space="preserve">  Total Class 1</t>
  </si>
  <si>
    <t xml:space="preserve">  Year</t>
  </si>
  <si>
    <t xml:space="preserve">  Milk Change</t>
  </si>
  <si>
    <t xml:space="preserve">  From Prior Year</t>
  </si>
  <si>
    <t xml:space="preserve"> Gallons</t>
  </si>
  <si>
    <r>
      <t>1</t>
    </r>
    <r>
      <rPr>
        <sz val="12"/>
        <rFont val="Arial"/>
        <family val="2"/>
      </rPr>
      <t xml:space="preserve">  Monthly totals may not add up to annual totals due to rounding.</t>
    </r>
  </si>
  <si>
    <t>Half-and-Half</t>
  </si>
  <si>
    <t xml:space="preserve"> Sales of  Selected Class 1 Products in</t>
  </si>
  <si>
    <t>California, by Marketing Areas, 2011 - 2015</t>
  </si>
  <si>
    <t>Products &amp; Marketing Areas</t>
  </si>
  <si>
    <t xml:space="preserve">  SALES</t>
  </si>
  <si>
    <t>Gallons</t>
  </si>
  <si>
    <t>Whole Milk</t>
  </si>
  <si>
    <t>State Total</t>
  </si>
  <si>
    <t>Reduced Fat Milk</t>
  </si>
  <si>
    <t xml:space="preserve">Lowfat/Light Milk </t>
  </si>
  <si>
    <t>Skim/Nonfat/Fat Free Milk</t>
  </si>
  <si>
    <t>Beverage Milks Subtotal</t>
  </si>
  <si>
    <t>TOTAL CLASS 1</t>
  </si>
  <si>
    <t/>
  </si>
  <si>
    <t>CLASS 2 PRODUCTION</t>
  </si>
  <si>
    <t>Production of Class 2 Products in California, 2011-2015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</si>
  <si>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</si>
  <si>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</si>
  <si>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</si>
  <si>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</si>
  <si>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</si>
  <si>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</si>
  <si>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</si>
  <si>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</si>
  <si>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</si>
  <si>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</si>
  <si>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</si>
  <si>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Cottage Cheese</t>
  </si>
  <si>
    <t>Buttermilk</t>
  </si>
  <si>
    <t>Manufacturing Cream</t>
  </si>
  <si>
    <t>Sour Cream &amp; Sour Cream Dressing</t>
  </si>
  <si>
    <t>Other Cream</t>
  </si>
  <si>
    <t xml:space="preserve">Yogurt Production </t>
  </si>
  <si>
    <t>CLASS 3 PRODUCTION</t>
  </si>
  <si>
    <t>Production of Class 3 Products in California, 2011-2015</t>
  </si>
  <si>
    <t>Ice Cream</t>
  </si>
  <si>
    <r>
      <t xml:space="preserve">Ice Milk </t>
    </r>
    <r>
      <rPr>
        <b/>
        <vertAlign val="superscript"/>
        <sz val="13"/>
        <rFont val="Arial"/>
        <family val="2"/>
      </rPr>
      <t>1</t>
    </r>
  </si>
  <si>
    <t>Sherbet</t>
  </si>
  <si>
    <t>Total Frozen Products</t>
  </si>
  <si>
    <r>
      <t>1</t>
    </r>
    <r>
      <rPr>
        <sz val="11"/>
        <rFont val="Arial"/>
        <family val="2"/>
      </rPr>
      <t xml:space="preserve">  Includes Light Dairy Dessert and Nonfat Ice Cream.</t>
    </r>
  </si>
  <si>
    <t>CLASS 4a &amp; 4b PRODUCTION</t>
  </si>
  <si>
    <t>Production of Class 4a and 4b Products in California, 2011-2015</t>
  </si>
  <si>
    <t xml:space="preserve">Butter </t>
  </si>
  <si>
    <r>
      <t xml:space="preserve">Nonfat Dry Milk for Human Consumption </t>
    </r>
    <r>
      <rPr>
        <b/>
        <vertAlign val="superscript"/>
        <sz val="13"/>
        <rFont val="Arial"/>
        <family val="2"/>
      </rPr>
      <t>1</t>
    </r>
  </si>
  <si>
    <t>Class 4a Production</t>
  </si>
  <si>
    <t>Dry Buttermilk</t>
  </si>
  <si>
    <t>Condensed Skim &amp; Evaporated</t>
  </si>
  <si>
    <t>Class 4b Production</t>
  </si>
  <si>
    <t>Whey Protein Concentrate (Human &amp; Isolates)</t>
  </si>
  <si>
    <t>Lactose Powders (Human and Animal)</t>
  </si>
  <si>
    <r>
      <t>1</t>
    </r>
    <r>
      <rPr>
        <sz val="11"/>
        <rFont val="Arial"/>
        <family val="2"/>
      </rPr>
      <t xml:space="preserve">   These totals do not include production of Skim Milk Powder (20-40% protein) and Skim Milk Powder Blends (previously referred to as Fat-Filled Powder,
      i.e. fortified with vitamins, minerals, or oils) as they do not meet the USDA definition of NFDM.</t>
    </r>
  </si>
  <si>
    <t>CLASS 4a &amp; 4b PRODUCTION - Continued</t>
  </si>
  <si>
    <t>Production of Class 4a and 4b Products in California, 2011-2015 - Continued</t>
  </si>
  <si>
    <t xml:space="preserve">Monterey Jack Cheese </t>
  </si>
  <si>
    <t>Cheddar Cheese</t>
  </si>
  <si>
    <t>Mozzarella Cheese</t>
  </si>
  <si>
    <t>Hispanic Cheese</t>
  </si>
  <si>
    <t xml:space="preserve">Other Cheese </t>
  </si>
  <si>
    <t>Total Cheese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</si>
  <si>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</si>
  <si>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</si>
  <si>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</si>
  <si>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</si>
  <si>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</si>
  <si>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</si>
  <si>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</si>
  <si>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</si>
  <si>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</si>
  <si>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</si>
  <si>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r>
      <t xml:space="preserve">Solids-Not-Fat Test in California, by County and Region, 2015 </t>
    </r>
    <r>
      <rPr>
        <b/>
        <vertAlign val="superscript"/>
        <sz val="16"/>
        <color indexed="57"/>
        <rFont val="Arial"/>
        <family val="2"/>
      </rPr>
      <t>1</t>
    </r>
  </si>
  <si>
    <r>
      <t xml:space="preserve">Solids-Not-Fat Test in California, by Year, 2011-2015 </t>
    </r>
    <r>
      <rPr>
        <b/>
        <vertAlign val="superscript"/>
        <sz val="16"/>
        <color indexed="57"/>
        <rFont val="Arial"/>
        <family val="2"/>
      </rPr>
      <t>1</t>
    </r>
  </si>
  <si>
    <r>
      <t xml:space="preserve">Utilization of Pooled Milk Fat and Solids-Not-Fat
in California, by Class, by Year, 2011-2015 </t>
    </r>
    <r>
      <rPr>
        <b/>
        <vertAlign val="superscript"/>
        <sz val="16"/>
        <color indexed="57"/>
        <rFont val="Arial"/>
        <family val="2"/>
      </rPr>
      <t>1 2 3</t>
    </r>
    <r>
      <rPr>
        <b/>
        <sz val="16"/>
        <color indexed="57"/>
        <rFont val="Arial"/>
        <family val="2"/>
      </rPr>
      <t xml:space="preserve"> </t>
    </r>
  </si>
  <si>
    <r>
      <t xml:space="preserve"> in California, by Year, 2011-2015 </t>
    </r>
    <r>
      <rPr>
        <b/>
        <vertAlign val="superscript"/>
        <sz val="16"/>
        <color indexed="57"/>
        <rFont val="Arial"/>
        <family val="2"/>
      </rPr>
      <t>1</t>
    </r>
  </si>
  <si>
    <r>
      <t xml:space="preserve">Commercial Production of All Milk in California, by Counties and Regions, 2015 </t>
    </r>
    <r>
      <rPr>
        <b/>
        <vertAlign val="superscript"/>
        <sz val="16"/>
        <color indexed="57"/>
        <rFont val="Arial"/>
        <family val="2"/>
      </rPr>
      <t>1</t>
    </r>
  </si>
  <si>
    <r>
      <t xml:space="preserve">For  All  Bulk  Milk (Grade A and Grade B),  By  Month,  2011-2015 </t>
    </r>
    <r>
      <rPr>
        <b/>
        <vertAlign val="superscript"/>
        <sz val="16"/>
        <color indexed="57"/>
        <rFont val="Arial"/>
        <family val="2"/>
      </rPr>
      <t>1 2</t>
    </r>
  </si>
  <si>
    <r>
      <t xml:space="preserve">For  Market  Milk (Grade A),  By  Month,  2011-2015 </t>
    </r>
    <r>
      <rPr>
        <b/>
        <vertAlign val="superscript"/>
        <sz val="16"/>
        <color indexed="57"/>
        <rFont val="Arial"/>
        <family val="2"/>
      </rPr>
      <t>1 2</t>
    </r>
  </si>
  <si>
    <r>
      <t xml:space="preserve">For  Manufacturing  Milk (Grade B),  By  Month,  2011-2015 </t>
    </r>
    <r>
      <rPr>
        <b/>
        <vertAlign val="superscript"/>
        <sz val="16"/>
        <color indexed="57"/>
        <rFont val="Arial"/>
        <family val="2"/>
      </rPr>
      <t>1</t>
    </r>
  </si>
  <si>
    <r>
      <t xml:space="preserve">USDA </t>
    </r>
    <r>
      <rPr>
        <sz val="22"/>
        <color rgb="FF0000FF"/>
        <rFont val="Arial Black"/>
        <family val="2"/>
      </rPr>
      <t>Repo</t>
    </r>
    <r>
      <rPr>
        <sz val="22"/>
        <color indexed="12"/>
        <rFont val="Arial Black"/>
        <family val="2"/>
      </rPr>
      <t>rts: COWS, PRODUCTION, by State</t>
    </r>
  </si>
  <si>
    <r>
      <t xml:space="preserve">County and Region </t>
    </r>
    <r>
      <rPr>
        <b/>
        <vertAlign val="superscript"/>
        <sz val="13"/>
        <color indexed="9"/>
        <rFont val="Arial"/>
        <family val="2"/>
      </rPr>
      <t>2</t>
    </r>
  </si>
  <si>
    <r>
      <t>Average 
Milk Fat Test</t>
    </r>
    <r>
      <rPr>
        <b/>
        <vertAlign val="superscript"/>
        <sz val="13"/>
        <color indexed="9"/>
        <rFont val="Arial"/>
        <family val="2"/>
      </rPr>
      <t xml:space="preserve"> 3</t>
    </r>
  </si>
  <si>
    <r>
      <t xml:space="preserve">Average 
Solids-not-Fat Test </t>
    </r>
    <r>
      <rPr>
        <b/>
        <vertAlign val="superscript"/>
        <sz val="13"/>
        <color indexed="9"/>
        <rFont val="Arial"/>
        <family val="2"/>
      </rPr>
      <t>3</t>
    </r>
  </si>
  <si>
    <t>Total 
Milk Production</t>
  </si>
  <si>
    <r>
      <t xml:space="preserve">On Farms </t>
    </r>
    <r>
      <rPr>
        <b/>
        <vertAlign val="superscript"/>
        <sz val="11"/>
        <color indexed="9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</si>
</sst>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###,###,###,###,##0"/>
    <numFmt numFmtId="165" formatCode="General_)"/>
    <numFmt numFmtId="166" formatCode="0.0"/>
    <numFmt numFmtId="167" formatCode="###,###,###,###,##0.000"/>
    <numFmt numFmtId="168" formatCode="0.00_)"/>
    <numFmt numFmtId="169" formatCode="_(* #,##0_);_(* \(#,##0\);_(* &quot;-&quot;??_);_(@_)"/>
    <numFmt numFmtId="170" formatCode="#,##0.0"/>
    <numFmt numFmtId="171" formatCode="&quot;$&quot;#,##0"/>
    <numFmt numFmtId="172" formatCode="_(* #,##0.0_);_(* \(#,##0.0\);_(* &quot;-&quot;??_);_(@_)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Arial Black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vertAlign val="superscript"/>
      <sz val="14"/>
      <color indexed="12"/>
      <name val="Arial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sz val="14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3"/>
      <color indexed="9"/>
      <name val="Arial"/>
      <family val="2"/>
    </font>
    <font>
      <b/>
      <vertAlign val="superscript"/>
      <sz val="13"/>
      <color indexed="9"/>
      <name val="Arial"/>
      <family val="2"/>
    </font>
    <font>
      <sz val="12"/>
      <color indexed="1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3"/>
      <color rgb="FF0000C0"/>
      <name val="Arial"/>
      <family val="2"/>
    </font>
    <font>
      <sz val="12"/>
      <name val="Helv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0"/>
      <name val="Helv"/>
    </font>
    <font>
      <sz val="11"/>
      <color theme="1"/>
      <name val="Arial"/>
      <family val="2"/>
    </font>
    <font>
      <sz val="32"/>
      <name val="Arial Black"/>
      <family val="2"/>
    </font>
    <font>
      <b/>
      <sz val="16"/>
      <name val="Bookman Old Style"/>
      <family val="1"/>
    </font>
    <font>
      <b/>
      <sz val="11.5"/>
      <color indexed="9"/>
      <name val="Arial"/>
      <family val="2"/>
    </font>
    <font>
      <b/>
      <sz val="12"/>
      <color indexed="9"/>
      <name val="Arial"/>
      <family val="2"/>
    </font>
    <font>
      <b/>
      <vertAlign val="superscript"/>
      <sz val="11.5"/>
      <color indexed="9"/>
      <name val="Arial"/>
      <family val="2"/>
    </font>
    <font>
      <i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rgb="FF0000FF"/>
      <name val="Arial"/>
      <family val="2"/>
    </font>
    <font>
      <sz val="10"/>
      <name val="Eras Medium ITC"/>
      <family val="2"/>
    </font>
    <font>
      <sz val="13"/>
      <name val="Arial"/>
      <family val="2"/>
    </font>
    <font>
      <b/>
      <sz val="16"/>
      <color indexed="57"/>
      <name val="Arial"/>
      <family val="2"/>
    </font>
    <font>
      <b/>
      <vertAlign val="superscript"/>
      <sz val="16"/>
      <color indexed="57"/>
      <name val="Arial"/>
      <family val="2"/>
    </font>
    <font>
      <b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vertAlign val="superscript"/>
      <sz val="12"/>
      <color indexed="12"/>
      <name val="Arial"/>
      <family val="2"/>
    </font>
    <font>
      <sz val="14"/>
      <color indexed="8"/>
      <name val="Arial Narrow"/>
      <family val="2"/>
    </font>
    <font>
      <sz val="12"/>
      <color rgb="FF0000FF"/>
      <name val="Arial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vertAlign val="superscript"/>
      <sz val="9"/>
      <name val="Arial"/>
      <family val="2"/>
    </font>
    <font>
      <sz val="28"/>
      <color indexed="12"/>
      <name val="Arial Black"/>
      <family val="2"/>
    </font>
    <font>
      <i/>
      <sz val="14"/>
      <color indexed="12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8"/>
      <name val="Arial"/>
      <family val="2"/>
    </font>
    <font>
      <sz val="14"/>
      <name val="Helv"/>
    </font>
    <font>
      <sz val="16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b/>
      <sz val="14"/>
      <color indexed="57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28"/>
      <name val="SWISS"/>
    </font>
    <font>
      <sz val="22"/>
      <name val="SWISS"/>
    </font>
    <font>
      <b/>
      <sz val="13"/>
      <color indexed="9"/>
      <name val="Arial Narrow"/>
      <family val="2"/>
    </font>
    <font>
      <sz val="13"/>
      <name val="Bookman Old Style"/>
      <family val="1"/>
    </font>
    <font>
      <i/>
      <sz val="13"/>
      <color indexed="10"/>
      <name val="Arial"/>
      <family val="2"/>
    </font>
    <font>
      <b/>
      <sz val="13"/>
      <color indexed="12"/>
      <name val="Arial"/>
      <family val="2"/>
    </font>
    <font>
      <sz val="13"/>
      <color indexed="8"/>
      <name val="Arial"/>
      <family val="2"/>
    </font>
    <font>
      <b/>
      <sz val="13"/>
      <color rgb="FF0000FF"/>
      <name val="Arial"/>
      <family val="2"/>
    </font>
    <font>
      <sz val="13"/>
      <name val="SWISS"/>
    </font>
    <font>
      <sz val="12"/>
      <name val="Calibri"/>
      <family val="2"/>
      <scheme val="minor"/>
    </font>
    <font>
      <b/>
      <sz val="18"/>
      <color indexed="50"/>
      <name val="Arial"/>
      <family val="2"/>
    </font>
    <font>
      <b/>
      <sz val="16"/>
      <color indexed="8"/>
      <name val="Eras Medium ITC"/>
      <family val="2"/>
    </font>
    <font>
      <sz val="10"/>
      <color indexed="50"/>
      <name val="Arial"/>
      <family val="2"/>
    </font>
    <font>
      <b/>
      <sz val="13"/>
      <color indexed="17"/>
      <name val="Arial"/>
      <family val="2"/>
    </font>
    <font>
      <sz val="13"/>
      <color theme="1"/>
      <name val="Arial"/>
      <family val="2"/>
    </font>
    <font>
      <sz val="10"/>
      <color indexed="12"/>
      <name val="Eras Demi ITC"/>
      <family val="2"/>
    </font>
    <font>
      <vertAlign val="superscript"/>
      <sz val="10"/>
      <name val="Bookman Old Style"/>
      <family val="1"/>
    </font>
    <font>
      <sz val="36"/>
      <name val="Arial"/>
      <family val="2"/>
    </font>
    <font>
      <b/>
      <sz val="20"/>
      <name val="Comic Sans MS"/>
      <family val="4"/>
    </font>
    <font>
      <sz val="20"/>
      <name val="Arial"/>
      <family val="2"/>
    </font>
    <font>
      <b/>
      <sz val="14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b/>
      <sz val="10"/>
      <name val="Arial"/>
      <family val="2"/>
    </font>
    <font>
      <b/>
      <sz val="13"/>
      <name val="Arial"/>
      <family val="2"/>
    </font>
    <font>
      <sz val="13"/>
      <color indexed="12"/>
      <name val="Arial"/>
      <family val="2"/>
    </font>
    <font>
      <b/>
      <i/>
      <sz val="13"/>
      <color indexed="10"/>
      <name val="Arial"/>
      <family val="2"/>
    </font>
    <font>
      <b/>
      <i/>
      <sz val="13"/>
      <color indexed="57"/>
      <name val="Arial"/>
      <family val="2"/>
    </font>
    <font>
      <i/>
      <sz val="13"/>
      <name val="Arial"/>
      <family val="2"/>
    </font>
    <font>
      <b/>
      <sz val="22"/>
      <name val="Arial"/>
      <family val="2"/>
    </font>
    <font>
      <b/>
      <sz val="13"/>
      <name val="Arial Narrow"/>
      <family val="2"/>
    </font>
    <font>
      <b/>
      <vertAlign val="superscript"/>
      <sz val="13"/>
      <name val="Arial"/>
      <family val="2"/>
    </font>
    <font>
      <b/>
      <sz val="24"/>
      <name val="Arial"/>
      <family val="2"/>
    </font>
    <font>
      <b/>
      <sz val="15"/>
      <name val="Arial"/>
      <family val="2"/>
    </font>
    <font>
      <sz val="16"/>
      <color indexed="10"/>
      <name val="Arial Black"/>
      <family val="2"/>
    </font>
    <font>
      <b/>
      <sz val="13"/>
      <color indexed="8"/>
      <name val="Arial"/>
      <family val="2"/>
    </font>
    <font>
      <sz val="10"/>
      <color indexed="10"/>
      <name val="Arial"/>
      <family val="2"/>
    </font>
    <font>
      <sz val="13"/>
      <color indexed="10"/>
      <name val="Arial"/>
      <family val="2"/>
    </font>
    <font>
      <sz val="24"/>
      <color indexed="12"/>
      <name val="Arial Black"/>
      <family val="2"/>
    </font>
    <font>
      <sz val="24"/>
      <name val="Arial"/>
      <family val="2"/>
    </font>
    <font>
      <b/>
      <sz val="16"/>
      <color rgb="FF00863D"/>
      <name val="Arial"/>
      <family val="2"/>
    </font>
    <font>
      <sz val="24"/>
      <name val="Arial Black"/>
      <family val="2"/>
    </font>
    <font>
      <b/>
      <sz val="16"/>
      <color rgb="FF00B050"/>
      <name val="Arial"/>
      <family val="2"/>
    </font>
    <font>
      <b/>
      <sz val="20"/>
      <color rgb="FF0000D0"/>
      <name val="Arial"/>
      <family val="2"/>
    </font>
    <font>
      <sz val="22"/>
      <color indexed="12"/>
      <name val="Arial Black"/>
      <family val="2"/>
    </font>
    <font>
      <sz val="22"/>
      <color rgb="FF0000FF"/>
      <name val="Arial Black"/>
      <family val="2"/>
    </font>
    <font>
      <sz val="2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00C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double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double">
        <color rgb="FF00339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39"/>
      </top>
      <bottom/>
      <diagonal/>
    </border>
    <border>
      <left/>
      <right/>
      <top/>
      <bottom style="thin">
        <color indexed="39"/>
      </bottom>
      <diagonal/>
    </border>
    <border>
      <left/>
      <right/>
      <top style="thin">
        <color indexed="39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 style="thin">
        <color theme="1"/>
      </left>
      <right/>
      <top/>
      <bottom style="thin">
        <color indexed="12"/>
      </bottom>
      <diagonal/>
    </border>
  </borders>
  <cellStyleXfs count="24">
    <xf numFmtId="0" fontId="0" fillId="0" borderId="0"/>
    <xf numFmtId="0" fontId="2" fillId="0" borderId="0"/>
    <xf numFmtId="0" fontId="21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1" fillId="0" borderId="0"/>
    <xf numFmtId="0" fontId="30" fillId="0" borderId="0"/>
    <xf numFmtId="0" fontId="32" fillId="0" borderId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37" fillId="0" borderId="0"/>
    <xf numFmtId="0" fontId="7" fillId="0" borderId="0"/>
    <xf numFmtId="0" fontId="38" fillId="0" borderId="0"/>
    <xf numFmtId="165" fontId="39" fillId="0" borderId="0"/>
    <xf numFmtId="0" fontId="40" fillId="0" borderId="0"/>
    <xf numFmtId="0" fontId="30" fillId="0" borderId="0"/>
    <xf numFmtId="0" fontId="30" fillId="0" borderId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625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2" fontId="14" fillId="0" borderId="0" xfId="1" applyNumberFormat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2" fontId="14" fillId="0" borderId="0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2" fontId="15" fillId="0" borderId="3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2" fontId="10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5" fillId="0" borderId="4" xfId="1" applyFont="1" applyBorder="1" applyAlignment="1">
      <alignment horizontal="left" vertical="center"/>
    </xf>
    <xf numFmtId="2" fontId="15" fillId="0" borderId="4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3" fontId="19" fillId="0" borderId="0" xfId="1" applyNumberFormat="1" applyFont="1" applyBorder="1" applyAlignment="1">
      <alignment vertical="center"/>
    </xf>
    <xf numFmtId="2" fontId="19" fillId="0" borderId="0" xfId="1" applyNumberFormat="1" applyFont="1" applyBorder="1" applyAlignment="1">
      <alignment vertical="center"/>
    </xf>
    <xf numFmtId="0" fontId="2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1" fillId="0" borderId="0" xfId="2"/>
    <xf numFmtId="0" fontId="19" fillId="0" borderId="0" xfId="2" applyFont="1"/>
    <xf numFmtId="10" fontId="19" fillId="0" borderId="0" xfId="2" applyNumberFormat="1" applyFont="1"/>
    <xf numFmtId="0" fontId="19" fillId="0" borderId="0" xfId="2" applyFont="1" applyAlignment="1">
      <alignment vertical="top"/>
    </xf>
    <xf numFmtId="10" fontId="19" fillId="0" borderId="0" xfId="2" applyNumberFormat="1" applyFont="1" applyAlignment="1">
      <alignment vertical="top"/>
    </xf>
    <xf numFmtId="3" fontId="19" fillId="0" borderId="0" xfId="2" applyNumberFormat="1" applyFont="1"/>
    <xf numFmtId="0" fontId="19" fillId="0" borderId="0" xfId="2" applyFont="1" applyAlignment="1" applyProtection="1">
      <alignment horizontal="centerContinuous"/>
    </xf>
    <xf numFmtId="0" fontId="22" fillId="0" borderId="0" xfId="2" applyFont="1" applyAlignment="1" applyProtection="1">
      <alignment horizontal="centerContinuous"/>
    </xf>
    <xf numFmtId="3" fontId="19" fillId="0" borderId="0" xfId="2" applyNumberFormat="1" applyFont="1" applyAlignment="1" applyProtection="1">
      <alignment horizontal="centerContinuous"/>
    </xf>
    <xf numFmtId="0" fontId="23" fillId="2" borderId="1" xfId="2" applyFont="1" applyFill="1" applyBorder="1"/>
    <xf numFmtId="0" fontId="23" fillId="2" borderId="0" xfId="2" applyFont="1" applyFill="1" applyBorder="1"/>
    <xf numFmtId="0" fontId="25" fillId="2" borderId="1" xfId="2" applyFont="1" applyFill="1" applyBorder="1" applyAlignment="1">
      <alignment horizontal="center"/>
    </xf>
    <xf numFmtId="0" fontId="25" fillId="2" borderId="0" xfId="2" applyFont="1" applyFill="1" applyBorder="1"/>
    <xf numFmtId="0" fontId="23" fillId="2" borderId="0" xfId="2" applyFont="1" applyFill="1" applyBorder="1" applyAlignment="1">
      <alignment horizontal="center"/>
    </xf>
    <xf numFmtId="3" fontId="8" fillId="2" borderId="0" xfId="2" applyNumberFormat="1" applyFont="1" applyFill="1" applyBorder="1" applyAlignment="1">
      <alignment horizontal="center"/>
    </xf>
    <xf numFmtId="3" fontId="23" fillId="2" borderId="1" xfId="2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6" fillId="2" borderId="1" xfId="2" applyFont="1" applyFill="1" applyBorder="1" applyProtection="1"/>
    <xf numFmtId="0" fontId="23" fillId="2" borderId="0" xfId="2" applyFont="1" applyFill="1" applyBorder="1" applyProtection="1"/>
    <xf numFmtId="0" fontId="8" fillId="2" borderId="0" xfId="2" applyFont="1" applyFill="1" applyBorder="1" applyAlignment="1" applyProtection="1">
      <alignment horizontal="center"/>
    </xf>
    <xf numFmtId="0" fontId="23" fillId="2" borderId="1" xfId="2" applyFont="1" applyFill="1" applyBorder="1" applyAlignment="1" applyProtection="1">
      <alignment horizontal="center"/>
    </xf>
    <xf numFmtId="0" fontId="10" fillId="0" borderId="0" xfId="2" applyFont="1" applyBorder="1" applyProtection="1"/>
    <xf numFmtId="0" fontId="10" fillId="0" borderId="0" xfId="2" applyFont="1" applyBorder="1" applyAlignment="1" applyProtection="1">
      <alignment horizontal="center"/>
    </xf>
    <xf numFmtId="0" fontId="10" fillId="0" borderId="0" xfId="2" applyFont="1" applyProtection="1"/>
    <xf numFmtId="0" fontId="12" fillId="0" borderId="0" xfId="2" applyFont="1" applyFill="1" applyProtection="1"/>
    <xf numFmtId="0" fontId="10" fillId="0" borderId="0" xfId="2" applyFont="1" applyFill="1" applyProtection="1"/>
    <xf numFmtId="3" fontId="10" fillId="0" borderId="0" xfId="2" applyNumberFormat="1" applyFont="1" applyFill="1"/>
    <xf numFmtId="3" fontId="10" fillId="0" borderId="0" xfId="3" applyNumberFormat="1" applyFont="1" applyFill="1" applyProtection="1"/>
    <xf numFmtId="3" fontId="10" fillId="0" borderId="0" xfId="3" applyNumberFormat="1" applyFont="1" applyFill="1"/>
    <xf numFmtId="3" fontId="10" fillId="0" borderId="0" xfId="2" applyNumberFormat="1" applyFont="1"/>
    <xf numFmtId="0" fontId="21" fillId="0" borderId="0" xfId="2" applyFill="1"/>
    <xf numFmtId="3" fontId="23" fillId="0" borderId="0" xfId="3" applyNumberFormat="1" applyFont="1" applyFill="1" applyAlignment="1" applyProtection="1">
      <alignment horizontal="right"/>
    </xf>
    <xf numFmtId="3" fontId="23" fillId="0" borderId="0" xfId="3" applyNumberFormat="1" applyFont="1" applyFill="1" applyProtection="1"/>
    <xf numFmtId="3" fontId="10" fillId="0" borderId="0" xfId="3" applyNumberFormat="1" applyFont="1" applyFill="1" applyAlignment="1" applyProtection="1">
      <alignment horizontal="right"/>
    </xf>
    <xf numFmtId="0" fontId="12" fillId="0" borderId="5" xfId="2" applyFont="1" applyFill="1" applyBorder="1" applyProtection="1"/>
    <xf numFmtId="0" fontId="10" fillId="0" borderId="5" xfId="2" applyFont="1" applyFill="1" applyBorder="1" applyProtection="1"/>
    <xf numFmtId="3" fontId="10" fillId="0" borderId="6" xfId="2" applyNumberFormat="1" applyFont="1" applyFill="1" applyBorder="1"/>
    <xf numFmtId="3" fontId="10" fillId="0" borderId="5" xfId="3" applyNumberFormat="1" applyFont="1" applyFill="1" applyBorder="1" applyProtection="1"/>
    <xf numFmtId="0" fontId="15" fillId="0" borderId="0" xfId="2" applyFont="1" applyFill="1" applyBorder="1" applyAlignment="1"/>
    <xf numFmtId="0" fontId="15" fillId="0" borderId="0" xfId="2" applyFont="1" applyFill="1"/>
    <xf numFmtId="3" fontId="15" fillId="0" borderId="0" xfId="3" applyNumberFormat="1" applyFont="1" applyFill="1"/>
    <xf numFmtId="3" fontId="15" fillId="0" borderId="3" xfId="3" applyNumberFormat="1" applyFont="1" applyFill="1" applyBorder="1"/>
    <xf numFmtId="3" fontId="15" fillId="0" borderId="0" xfId="3" applyNumberFormat="1" applyFont="1" applyFill="1" applyProtection="1"/>
    <xf numFmtId="37" fontId="12" fillId="0" borderId="3" xfId="2" applyNumberFormat="1" applyFont="1" applyFill="1" applyBorder="1" applyProtection="1"/>
    <xf numFmtId="0" fontId="28" fillId="0" borderId="0" xfId="2" applyFont="1"/>
    <xf numFmtId="3" fontId="16" fillId="0" borderId="0" xfId="3" applyNumberFormat="1" applyFont="1" applyFill="1" applyProtection="1"/>
    <xf numFmtId="3" fontId="16" fillId="0" borderId="0" xfId="3" applyNumberFormat="1" applyFont="1" applyFill="1"/>
    <xf numFmtId="3" fontId="16" fillId="0" borderId="0" xfId="3" applyNumberFormat="1" applyFont="1" applyFill="1" applyBorder="1" applyProtection="1"/>
    <xf numFmtId="3" fontId="10" fillId="0" borderId="0" xfId="3" applyNumberFormat="1" applyFont="1" applyFill="1" applyBorder="1"/>
    <xf numFmtId="3" fontId="16" fillId="0" borderId="0" xfId="3" applyNumberFormat="1" applyFont="1" applyFill="1" applyBorder="1"/>
    <xf numFmtId="37" fontId="10" fillId="0" borderId="0" xfId="2" applyNumberFormat="1" applyFont="1" applyFill="1" applyBorder="1" applyProtection="1"/>
    <xf numFmtId="3" fontId="10" fillId="0" borderId="0" xfId="2" applyNumberFormat="1" applyFont="1" applyFill="1" applyBorder="1"/>
    <xf numFmtId="3" fontId="14" fillId="0" borderId="0" xfId="3" applyNumberFormat="1" applyFont="1" applyFill="1" applyAlignment="1" applyProtection="1">
      <alignment horizontal="right"/>
    </xf>
    <xf numFmtId="3" fontId="14" fillId="0" borderId="0" xfId="3" applyNumberFormat="1" applyFont="1" applyFill="1" applyProtection="1"/>
    <xf numFmtId="0" fontId="21" fillId="0" borderId="0" xfId="2" applyFill="1" applyBorder="1"/>
    <xf numFmtId="3" fontId="14" fillId="0" borderId="0" xfId="3" applyNumberFormat="1" applyFont="1" applyFill="1" applyBorder="1" applyProtection="1"/>
    <xf numFmtId="3" fontId="14" fillId="0" borderId="0" xfId="3" applyNumberFormat="1" applyFont="1" applyFill="1"/>
    <xf numFmtId="3" fontId="10" fillId="0" borderId="5" xfId="2" applyNumberFormat="1" applyFont="1" applyFill="1" applyBorder="1"/>
    <xf numFmtId="3" fontId="14" fillId="0" borderId="5" xfId="3" applyNumberFormat="1" applyFont="1" applyFill="1" applyBorder="1"/>
    <xf numFmtId="0" fontId="21" fillId="0" borderId="5" xfId="2" applyFill="1" applyBorder="1"/>
    <xf numFmtId="0" fontId="15" fillId="0" borderId="0" xfId="2" applyFont="1" applyBorder="1" applyAlignment="1"/>
    <xf numFmtId="0" fontId="15" fillId="0" borderId="0" xfId="2" applyFont="1" applyBorder="1"/>
    <xf numFmtId="3" fontId="15" fillId="0" borderId="0" xfId="3" applyNumberFormat="1" applyFont="1" applyBorder="1"/>
    <xf numFmtId="3" fontId="15" fillId="0" borderId="0" xfId="3" applyNumberFormat="1" applyFont="1"/>
    <xf numFmtId="3" fontId="15" fillId="0" borderId="7" xfId="3" applyNumberFormat="1" applyFont="1" applyBorder="1"/>
    <xf numFmtId="0" fontId="12" fillId="0" borderId="0" xfId="2" applyFont="1" applyBorder="1"/>
    <xf numFmtId="10" fontId="21" fillId="0" borderId="0" xfId="2" applyNumberFormat="1"/>
    <xf numFmtId="0" fontId="12" fillId="0" borderId="8" xfId="2" applyFont="1" applyBorder="1"/>
    <xf numFmtId="0" fontId="10" fillId="0" borderId="8" xfId="2" applyFont="1" applyBorder="1"/>
    <xf numFmtId="3" fontId="14" fillId="0" borderId="8" xfId="3" applyNumberFormat="1" applyFont="1" applyBorder="1"/>
    <xf numFmtId="3" fontId="12" fillId="0" borderId="8" xfId="3" applyNumberFormat="1" applyFont="1" applyBorder="1"/>
    <xf numFmtId="10" fontId="28" fillId="0" borderId="0" xfId="2" applyNumberFormat="1" applyFont="1"/>
    <xf numFmtId="0" fontId="20" fillId="0" borderId="0" xfId="2" applyFont="1" applyAlignment="1"/>
    <xf numFmtId="0" fontId="20" fillId="0" borderId="0" xfId="2" applyFont="1"/>
    <xf numFmtId="0" fontId="19" fillId="0" borderId="0" xfId="2" applyFont="1" applyBorder="1" applyProtection="1"/>
    <xf numFmtId="0" fontId="30" fillId="0" borderId="0" xfId="7"/>
    <xf numFmtId="0" fontId="30" fillId="0" borderId="0" xfId="7" applyAlignment="1">
      <alignment vertical="center"/>
    </xf>
    <xf numFmtId="0" fontId="33" fillId="3" borderId="0" xfId="8" applyFont="1" applyFill="1" applyBorder="1" applyAlignment="1">
      <alignment horizontal="center" vertical="center" wrapText="1"/>
    </xf>
    <xf numFmtId="0" fontId="33" fillId="0" borderId="0" xfId="7" applyFont="1" applyFill="1" applyAlignment="1">
      <alignment horizontal="center" vertical="center"/>
    </xf>
    <xf numFmtId="0" fontId="34" fillId="0" borderId="0" xfId="7" applyNumberFormat="1" applyFont="1" applyFill="1" applyBorder="1" applyAlignment="1" applyProtection="1">
      <alignment horizontal="left" vertical="center" indent="1"/>
    </xf>
    <xf numFmtId="164" fontId="34" fillId="0" borderId="0" xfId="7" applyNumberFormat="1" applyFont="1" applyFill="1" applyBorder="1" applyAlignment="1" applyProtection="1">
      <alignment horizontal="right" vertical="center" indent="4"/>
    </xf>
    <xf numFmtId="10" fontId="35" fillId="0" borderId="0" xfId="7" applyNumberFormat="1" applyFont="1" applyBorder="1" applyAlignment="1">
      <alignment horizontal="center" vertical="center"/>
    </xf>
    <xf numFmtId="164" fontId="34" fillId="0" borderId="0" xfId="7" applyNumberFormat="1" applyFont="1" applyFill="1" applyBorder="1" applyAlignment="1" applyProtection="1">
      <alignment vertical="center"/>
    </xf>
    <xf numFmtId="0" fontId="7" fillId="0" borderId="0" xfId="13"/>
    <xf numFmtId="0" fontId="47" fillId="0" borderId="0" xfId="13" applyFont="1" applyAlignment="1">
      <alignment horizontal="center" vertical="center"/>
    </xf>
    <xf numFmtId="2" fontId="19" fillId="0" borderId="0" xfId="13" applyNumberFormat="1" applyFont="1" applyAlignment="1">
      <alignment horizontal="center" vertical="center"/>
    </xf>
    <xf numFmtId="166" fontId="19" fillId="0" borderId="0" xfId="13" applyNumberFormat="1" applyFont="1" applyAlignment="1">
      <alignment horizontal="center" vertical="center"/>
    </xf>
    <xf numFmtId="167" fontId="34" fillId="0" borderId="0" xfId="13" applyNumberFormat="1" applyFont="1" applyFill="1" applyBorder="1" applyAlignment="1" applyProtection="1">
      <alignment horizontal="right" vertical="center"/>
    </xf>
    <xf numFmtId="3" fontId="48" fillId="0" borderId="0" xfId="13" applyNumberFormat="1" applyFont="1" applyFill="1" applyBorder="1" applyAlignment="1" applyProtection="1">
      <alignment horizontal="right" vertical="center"/>
    </xf>
    <xf numFmtId="0" fontId="47" fillId="0" borderId="0" xfId="13" applyFont="1" applyFill="1" applyBorder="1" applyAlignment="1">
      <alignment horizontal="left" vertical="center"/>
    </xf>
    <xf numFmtId="0" fontId="19" fillId="0" borderId="0" xfId="13" applyFont="1" applyAlignment="1">
      <alignment vertical="center"/>
    </xf>
    <xf numFmtId="0" fontId="19" fillId="0" borderId="0" xfId="13" applyFont="1" applyBorder="1" applyAlignment="1">
      <alignment vertical="center"/>
    </xf>
    <xf numFmtId="2" fontId="19" fillId="0" borderId="0" xfId="13" applyNumberFormat="1" applyFont="1" applyFill="1" applyBorder="1" applyAlignment="1">
      <alignment horizontal="center" vertical="center"/>
    </xf>
    <xf numFmtId="166" fontId="19" fillId="0" borderId="0" xfId="13" applyNumberFormat="1" applyFont="1" applyFill="1" applyBorder="1" applyAlignment="1">
      <alignment horizontal="center" vertical="center"/>
    </xf>
    <xf numFmtId="0" fontId="49" fillId="0" borderId="0" xfId="13" applyFont="1" applyBorder="1" applyAlignment="1">
      <alignment horizontal="left" vertical="center"/>
    </xf>
    <xf numFmtId="0" fontId="19" fillId="0" borderId="6" xfId="13" applyFont="1" applyBorder="1" applyAlignment="1">
      <alignment vertical="center"/>
    </xf>
    <xf numFmtId="3" fontId="48" fillId="0" borderId="6" xfId="13" applyNumberFormat="1" applyFont="1" applyFill="1" applyBorder="1" applyAlignment="1" applyProtection="1">
      <alignment horizontal="right" vertical="center"/>
    </xf>
    <xf numFmtId="2" fontId="19" fillId="0" borderId="6" xfId="13" applyNumberFormat="1" applyFont="1" applyFill="1" applyBorder="1" applyAlignment="1">
      <alignment horizontal="center" vertical="center"/>
    </xf>
    <xf numFmtId="166" fontId="19" fillId="0" borderId="6" xfId="13" applyNumberFormat="1" applyFont="1" applyFill="1" applyBorder="1" applyAlignment="1">
      <alignment horizontal="center" vertical="center"/>
    </xf>
    <xf numFmtId="0" fontId="51" fillId="0" borderId="0" xfId="13" applyFont="1"/>
    <xf numFmtId="0" fontId="7" fillId="0" borderId="0" xfId="13" applyFont="1" applyAlignment="1">
      <alignment vertical="center"/>
    </xf>
    <xf numFmtId="0" fontId="10" fillId="0" borderId="0" xfId="13" applyFont="1" applyAlignment="1">
      <alignment vertical="center"/>
    </xf>
    <xf numFmtId="0" fontId="54" fillId="2" borderId="1" xfId="13" applyFont="1" applyFill="1" applyBorder="1" applyAlignment="1">
      <alignment horizontal="left" vertical="center" wrapText="1"/>
    </xf>
    <xf numFmtId="0" fontId="54" fillId="2" borderId="0" xfId="13" applyFont="1" applyFill="1" applyBorder="1" applyAlignment="1">
      <alignment horizontal="right" vertical="center"/>
    </xf>
    <xf numFmtId="0" fontId="54" fillId="2" borderId="0" xfId="13" applyFont="1" applyFill="1" applyBorder="1" applyAlignment="1">
      <alignment horizontal="center" vertical="center"/>
    </xf>
    <xf numFmtId="0" fontId="33" fillId="0" borderId="0" xfId="13" applyFont="1" applyFill="1" applyAlignment="1">
      <alignment vertical="center"/>
    </xf>
    <xf numFmtId="0" fontId="7" fillId="0" borderId="0" xfId="13" applyFont="1" applyBorder="1" applyAlignment="1">
      <alignment vertical="center"/>
    </xf>
    <xf numFmtId="0" fontId="7" fillId="0" borderId="0" xfId="13" applyFont="1" applyAlignment="1">
      <alignment horizontal="center" vertical="center"/>
    </xf>
    <xf numFmtId="0" fontId="28" fillId="0" borderId="0" xfId="13" applyFont="1" applyAlignment="1">
      <alignment vertical="center"/>
    </xf>
    <xf numFmtId="37" fontId="59" fillId="0" borderId="0" xfId="13" applyNumberFormat="1" applyFont="1" applyAlignment="1" applyProtection="1">
      <alignment vertical="center"/>
    </xf>
    <xf numFmtId="0" fontId="60" fillId="0" borderId="0" xfId="13" applyFont="1" applyAlignment="1">
      <alignment vertical="center"/>
    </xf>
    <xf numFmtId="0" fontId="28" fillId="0" borderId="0" xfId="13" applyFont="1" applyBorder="1" applyAlignment="1">
      <alignment vertical="center"/>
    </xf>
    <xf numFmtId="0" fontId="47" fillId="0" borderId="3" xfId="13" applyFont="1" applyBorder="1" applyAlignment="1">
      <alignment horizontal="left" vertical="center"/>
    </xf>
    <xf numFmtId="37" fontId="61" fillId="0" borderId="3" xfId="13" applyNumberFormat="1" applyFont="1" applyBorder="1" applyAlignment="1" applyProtection="1">
      <alignment vertical="center"/>
    </xf>
    <xf numFmtId="37" fontId="17" fillId="0" borderId="0" xfId="13" applyNumberFormat="1" applyFont="1" applyAlignment="1">
      <alignment vertical="center"/>
    </xf>
    <xf numFmtId="0" fontId="17" fillId="0" borderId="0" xfId="13" applyFont="1" applyAlignment="1">
      <alignment vertical="center"/>
    </xf>
    <xf numFmtId="0" fontId="28" fillId="0" borderId="0" xfId="13" applyFont="1" applyAlignment="1">
      <alignment horizontal="left" vertical="center"/>
    </xf>
    <xf numFmtId="37" fontId="62" fillId="0" borderId="0" xfId="13" applyNumberFormat="1" applyFont="1" applyAlignment="1" applyProtection="1">
      <alignment vertical="center"/>
    </xf>
    <xf numFmtId="37" fontId="62" fillId="0" borderId="0" xfId="13" applyNumberFormat="1" applyFont="1" applyAlignment="1">
      <alignment vertical="center"/>
    </xf>
    <xf numFmtId="0" fontId="47" fillId="0" borderId="4" xfId="13" applyFont="1" applyBorder="1" applyAlignment="1">
      <alignment vertical="center"/>
    </xf>
    <xf numFmtId="37" fontId="61" fillId="0" borderId="4" xfId="13" applyNumberFormat="1" applyFont="1" applyBorder="1" applyAlignment="1" applyProtection="1">
      <alignment vertical="center"/>
    </xf>
    <xf numFmtId="0" fontId="63" fillId="0" borderId="0" xfId="13" applyFont="1" applyAlignment="1">
      <alignment vertical="center"/>
    </xf>
    <xf numFmtId="0" fontId="36" fillId="0" borderId="0" xfId="13" applyFont="1" applyAlignment="1">
      <alignment vertical="center"/>
    </xf>
    <xf numFmtId="0" fontId="7" fillId="0" borderId="0" xfId="13" applyAlignment="1">
      <alignment vertical="center"/>
    </xf>
    <xf numFmtId="0" fontId="19" fillId="0" borderId="0" xfId="8" applyFont="1" applyAlignment="1">
      <alignment vertical="center"/>
    </xf>
    <xf numFmtId="0" fontId="54" fillId="3" borderId="1" xfId="8" applyFont="1" applyFill="1" applyBorder="1" applyAlignment="1">
      <alignment vertical="center"/>
    </xf>
    <xf numFmtId="0" fontId="54" fillId="3" borderId="0" xfId="8" applyFont="1" applyFill="1" applyBorder="1" applyAlignment="1">
      <alignment vertical="center"/>
    </xf>
    <xf numFmtId="0" fontId="54" fillId="3" borderId="0" xfId="8" applyFont="1" applyFill="1" applyBorder="1" applyAlignment="1">
      <alignment horizontal="right" vertical="center"/>
    </xf>
    <xf numFmtId="0" fontId="54" fillId="3" borderId="1" xfId="8" applyFont="1" applyFill="1" applyBorder="1" applyAlignment="1">
      <alignment horizontal="center" vertical="center"/>
    </xf>
    <xf numFmtId="0" fontId="54" fillId="3" borderId="0" xfId="8" applyFont="1" applyFill="1" applyBorder="1" applyAlignment="1">
      <alignment horizontal="center" vertical="center"/>
    </xf>
    <xf numFmtId="0" fontId="19" fillId="0" borderId="0" xfId="8" applyFont="1" applyBorder="1" applyAlignment="1">
      <alignment vertical="center"/>
    </xf>
    <xf numFmtId="0" fontId="19" fillId="0" borderId="0" xfId="8" applyFont="1" applyBorder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14" fillId="0" borderId="0" xfId="8" applyNumberFormat="1" applyFont="1" applyFill="1" applyBorder="1" applyAlignment="1" applyProtection="1">
      <alignment horizontal="center" vertical="center"/>
    </xf>
    <xf numFmtId="4" fontId="14" fillId="0" borderId="0" xfId="8" applyNumberFormat="1" applyFont="1" applyFill="1" applyBorder="1" applyAlignment="1" applyProtection="1">
      <alignment horizontal="right" vertical="center"/>
    </xf>
    <xf numFmtId="4" fontId="14" fillId="0" borderId="0" xfId="8" applyNumberFormat="1" applyFont="1" applyFill="1" applyBorder="1" applyAlignment="1" applyProtection="1">
      <alignment horizontal="right"/>
    </xf>
    <xf numFmtId="0" fontId="14" fillId="0" borderId="6" xfId="8" applyNumberFormat="1" applyFont="1" applyFill="1" applyBorder="1" applyAlignment="1" applyProtection="1">
      <alignment horizontal="center" vertical="center"/>
    </xf>
    <xf numFmtId="4" fontId="14" fillId="0" borderId="6" xfId="8" applyNumberFormat="1" applyFont="1" applyFill="1" applyBorder="1" applyAlignment="1" applyProtection="1">
      <alignment horizontal="right"/>
    </xf>
    <xf numFmtId="2" fontId="10" fillId="0" borderId="0" xfId="8" applyNumberFormat="1" applyFont="1" applyAlignment="1" applyProtection="1">
      <alignment vertical="center"/>
    </xf>
    <xf numFmtId="168" fontId="19" fillId="0" borderId="0" xfId="8" applyNumberFormat="1" applyFont="1" applyAlignment="1" applyProtection="1">
      <alignment vertical="center"/>
    </xf>
    <xf numFmtId="0" fontId="66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0" fontId="67" fillId="0" borderId="0" xfId="8" applyFont="1" applyAlignment="1">
      <alignment vertical="center"/>
    </xf>
    <xf numFmtId="0" fontId="68" fillId="0" borderId="0" xfId="8" applyFont="1" applyAlignment="1">
      <alignment vertical="center"/>
    </xf>
    <xf numFmtId="0" fontId="19" fillId="0" borderId="0" xfId="8" quotePrefix="1" applyFont="1" applyBorder="1" applyAlignment="1">
      <alignment horizontal="center" vertical="center"/>
    </xf>
    <xf numFmtId="2" fontId="19" fillId="0" borderId="0" xfId="8" applyNumberFormat="1" applyFont="1" applyAlignment="1">
      <alignment vertical="center"/>
    </xf>
    <xf numFmtId="4" fontId="14" fillId="0" borderId="0" xfId="8" applyNumberFormat="1" applyFont="1" applyFill="1" applyBorder="1" applyAlignment="1" applyProtection="1">
      <alignment horizontal="center" vertical="center"/>
    </xf>
    <xf numFmtId="2" fontId="10" fillId="0" borderId="5" xfId="8" applyNumberFormat="1" applyFont="1" applyBorder="1" applyAlignment="1">
      <alignment horizontal="center" vertical="center"/>
    </xf>
    <xf numFmtId="2" fontId="69" fillId="0" borderId="5" xfId="8" applyNumberFormat="1" applyFont="1" applyBorder="1"/>
    <xf numFmtId="0" fontId="66" fillId="0" borderId="0" xfId="8" applyFont="1" applyBorder="1" applyAlignment="1"/>
    <xf numFmtId="0" fontId="11" fillId="0" borderId="0" xfId="8" applyFont="1" applyBorder="1" applyAlignment="1">
      <alignment vertical="center"/>
    </xf>
    <xf numFmtId="0" fontId="66" fillId="0" borderId="0" xfId="8" applyFont="1" applyBorder="1" applyAlignment="1">
      <alignment vertical="center"/>
    </xf>
    <xf numFmtId="0" fontId="67" fillId="0" borderId="0" xfId="8" applyFont="1" applyBorder="1" applyAlignment="1">
      <alignment vertical="center"/>
    </xf>
    <xf numFmtId="4" fontId="14" fillId="0" borderId="6" xfId="8" applyNumberFormat="1" applyFont="1" applyFill="1" applyBorder="1" applyAlignment="1" applyProtection="1">
      <alignment horizontal="right" vertical="center"/>
    </xf>
    <xf numFmtId="4" fontId="14" fillId="0" borderId="6" xfId="8" applyNumberFormat="1" applyFont="1" applyFill="1" applyBorder="1" applyAlignment="1" applyProtection="1">
      <alignment horizontal="center" vertical="center"/>
    </xf>
    <xf numFmtId="0" fontId="19" fillId="0" borderId="0" xfId="22" applyFont="1"/>
    <xf numFmtId="3" fontId="19" fillId="0" borderId="0" xfId="22" applyNumberFormat="1" applyFont="1"/>
    <xf numFmtId="0" fontId="70" fillId="0" borderId="0" xfId="22" applyFont="1"/>
    <xf numFmtId="3" fontId="70" fillId="0" borderId="0" xfId="22" applyNumberFormat="1" applyFont="1"/>
    <xf numFmtId="0" fontId="70" fillId="0" borderId="0" xfId="22" applyFont="1" applyAlignment="1">
      <alignment vertical="center"/>
    </xf>
    <xf numFmtId="3" fontId="70" fillId="0" borderId="0" xfId="22" applyNumberFormat="1" applyFont="1" applyAlignment="1">
      <alignment vertical="center"/>
    </xf>
    <xf numFmtId="0" fontId="19" fillId="0" borderId="0" xfId="22" applyFont="1" applyAlignment="1"/>
    <xf numFmtId="0" fontId="71" fillId="4" borderId="0" xfId="22" applyFont="1" applyFill="1" applyBorder="1" applyAlignment="1">
      <alignment vertical="center"/>
    </xf>
    <xf numFmtId="0" fontId="54" fillId="4" borderId="9" xfId="22" applyFont="1" applyFill="1" applyBorder="1" applyAlignment="1">
      <alignment horizontal="center" vertical="center"/>
    </xf>
    <xf numFmtId="0" fontId="54" fillId="4" borderId="0" xfId="22" applyFont="1" applyFill="1" applyBorder="1" applyAlignment="1">
      <alignment horizontal="center" vertical="center"/>
    </xf>
    <xf numFmtId="0" fontId="71" fillId="4" borderId="0" xfId="22" applyFont="1" applyFill="1" applyBorder="1" applyAlignment="1">
      <alignment horizontal="center" vertical="center"/>
    </xf>
    <xf numFmtId="0" fontId="54" fillId="4" borderId="2" xfId="22" applyFont="1" applyFill="1" applyBorder="1" applyAlignment="1">
      <alignment horizontal="center" vertical="center"/>
    </xf>
    <xf numFmtId="0" fontId="19" fillId="0" borderId="0" xfId="22" applyFont="1" applyAlignment="1">
      <alignment vertical="center"/>
    </xf>
    <xf numFmtId="3" fontId="19" fillId="0" borderId="0" xfId="22" applyNumberFormat="1" applyFont="1" applyAlignment="1">
      <alignment vertical="center"/>
    </xf>
    <xf numFmtId="0" fontId="54" fillId="4" borderId="2" xfId="22" applyFont="1" applyFill="1" applyBorder="1" applyAlignment="1">
      <alignment horizontal="centerContinuous" vertical="center"/>
    </xf>
    <xf numFmtId="0" fontId="54" fillId="4" borderId="0" xfId="22" applyFont="1" applyFill="1" applyBorder="1" applyAlignment="1">
      <alignment horizontal="right" vertical="center"/>
    </xf>
    <xf numFmtId="0" fontId="71" fillId="4" borderId="1" xfId="22" applyFont="1" applyFill="1" applyBorder="1" applyAlignment="1">
      <alignment horizontal="centerContinuous" vertical="center"/>
    </xf>
    <xf numFmtId="0" fontId="54" fillId="4" borderId="0" xfId="22" applyFont="1" applyFill="1" applyBorder="1" applyAlignment="1">
      <alignment vertical="center"/>
    </xf>
    <xf numFmtId="0" fontId="54" fillId="4" borderId="2" xfId="22" applyFont="1" applyFill="1" applyBorder="1" applyAlignment="1">
      <alignment vertical="center"/>
    </xf>
    <xf numFmtId="0" fontId="71" fillId="4" borderId="1" xfId="22" applyFont="1" applyFill="1" applyBorder="1" applyAlignment="1">
      <alignment horizontal="center" vertical="center"/>
    </xf>
    <xf numFmtId="0" fontId="72" fillId="0" borderId="0" xfId="22" applyFont="1"/>
    <xf numFmtId="0" fontId="46" fillId="0" borderId="0" xfId="22" applyFont="1" applyAlignment="1">
      <alignment horizontal="left"/>
    </xf>
    <xf numFmtId="0" fontId="72" fillId="0" borderId="0" xfId="22" applyFont="1" applyAlignment="1">
      <alignment horizontal="left"/>
    </xf>
    <xf numFmtId="0" fontId="72" fillId="0" borderId="0" xfId="22" applyFont="1" applyAlignment="1">
      <alignment horizontal="centerContinuous"/>
    </xf>
    <xf numFmtId="0" fontId="46" fillId="0" borderId="0" xfId="22" applyFont="1" applyAlignment="1">
      <alignment horizontal="center"/>
    </xf>
    <xf numFmtId="3" fontId="72" fillId="0" borderId="0" xfId="22" applyNumberFormat="1" applyFont="1"/>
    <xf numFmtId="0" fontId="19" fillId="0" borderId="0" xfId="22" applyFont="1" applyAlignment="1">
      <alignment horizontal="center"/>
    </xf>
    <xf numFmtId="0" fontId="28" fillId="0" borderId="0" xfId="22" applyFont="1"/>
    <xf numFmtId="3" fontId="19" fillId="0" borderId="0" xfId="22" applyNumberFormat="1" applyFont="1" applyAlignment="1">
      <alignment horizontal="right"/>
    </xf>
    <xf numFmtId="166" fontId="19" fillId="0" borderId="0" xfId="22" applyNumberFormat="1" applyFont="1" applyAlignment="1">
      <alignment horizontal="right" indent="1"/>
    </xf>
    <xf numFmtId="37" fontId="19" fillId="0" borderId="0" xfId="22" applyNumberFormat="1" applyFont="1" applyProtection="1"/>
    <xf numFmtId="37" fontId="19" fillId="0" borderId="0" xfId="22" applyNumberFormat="1" applyFont="1" applyAlignment="1" applyProtection="1">
      <alignment horizontal="right" indent="4"/>
    </xf>
    <xf numFmtId="37" fontId="19" fillId="0" borderId="0" xfId="22" applyNumberFormat="1" applyFont="1" applyFill="1" applyAlignment="1" applyProtection="1">
      <alignment horizontal="right" indent="1"/>
    </xf>
    <xf numFmtId="0" fontId="19" fillId="0" borderId="0" xfId="22" applyFont="1" applyAlignment="1">
      <alignment horizontal="right" indent="3"/>
    </xf>
    <xf numFmtId="166" fontId="19" fillId="0" borderId="0" xfId="22" applyNumberFormat="1" applyFont="1" applyAlignment="1">
      <alignment horizontal="right" indent="3"/>
    </xf>
    <xf numFmtId="169" fontId="19" fillId="0" borderId="0" xfId="9" applyNumberFormat="1" applyFont="1"/>
    <xf numFmtId="0" fontId="19" fillId="0" borderId="0" xfId="22"/>
    <xf numFmtId="3" fontId="19" fillId="0" borderId="0" xfId="22" applyNumberFormat="1"/>
    <xf numFmtId="37" fontId="19" fillId="0" borderId="0" xfId="22" applyNumberFormat="1" applyFont="1" applyAlignment="1" applyProtection="1">
      <alignment horizontal="right" indent="1"/>
    </xf>
    <xf numFmtId="0" fontId="28" fillId="0" borderId="0" xfId="22" applyFont="1" applyBorder="1"/>
    <xf numFmtId="0" fontId="19" fillId="0" borderId="0" xfId="22" applyFont="1" applyBorder="1"/>
    <xf numFmtId="37" fontId="19" fillId="0" borderId="0" xfId="22" applyNumberFormat="1" applyFont="1" applyBorder="1" applyProtection="1"/>
    <xf numFmtId="37" fontId="19" fillId="0" borderId="0" xfId="22" applyNumberFormat="1" applyFont="1" applyAlignment="1" applyProtection="1">
      <alignment horizontal="right" indent="3"/>
    </xf>
    <xf numFmtId="3" fontId="19" fillId="0" borderId="0" xfId="22" applyNumberFormat="1" applyFont="1" applyAlignment="1">
      <alignment horizontal="right" indent="1"/>
    </xf>
    <xf numFmtId="0" fontId="47" fillId="0" borderId="5" xfId="22" applyFont="1" applyBorder="1"/>
    <xf numFmtId="170" fontId="47" fillId="0" borderId="5" xfId="22" applyNumberFormat="1" applyFont="1" applyBorder="1" applyAlignment="1">
      <alignment horizontal="right" indent="1"/>
    </xf>
    <xf numFmtId="37" fontId="47" fillId="0" borderId="5" xfId="22" applyNumberFormat="1" applyFont="1" applyBorder="1" applyAlignment="1" applyProtection="1">
      <alignment horizontal="right" indent="1"/>
    </xf>
    <xf numFmtId="37" fontId="47" fillId="0" borderId="5" xfId="22" applyNumberFormat="1" applyFont="1" applyBorder="1" applyProtection="1"/>
    <xf numFmtId="37" fontId="47" fillId="0" borderId="5" xfId="22" applyNumberFormat="1" applyFont="1" applyBorder="1" applyAlignment="1" applyProtection="1">
      <alignment horizontal="right" indent="4"/>
    </xf>
    <xf numFmtId="0" fontId="19" fillId="0" borderId="5" xfId="22" applyFont="1" applyBorder="1"/>
    <xf numFmtId="166" fontId="19" fillId="0" borderId="5" xfId="22" applyNumberFormat="1" applyFont="1" applyBorder="1" applyAlignment="1">
      <alignment horizontal="center"/>
    </xf>
    <xf numFmtId="37" fontId="19" fillId="0" borderId="0" xfId="22" applyNumberFormat="1" applyFont="1" applyAlignment="1" applyProtection="1"/>
    <xf numFmtId="0" fontId="67" fillId="0" borderId="0" xfId="22" applyFont="1"/>
    <xf numFmtId="0" fontId="74" fillId="0" borderId="0" xfId="22" applyFont="1"/>
    <xf numFmtId="3" fontId="19" fillId="0" borderId="0" xfId="22" applyNumberFormat="1" applyFont="1" applyAlignment="1"/>
    <xf numFmtId="4" fontId="19" fillId="0" borderId="0" xfId="22" applyNumberFormat="1" applyFont="1"/>
    <xf numFmtId="171" fontId="29" fillId="0" borderId="0" xfId="10" applyNumberFormat="1" applyFont="1" applyBorder="1" applyAlignment="1">
      <alignment horizontal="center" vertical="center"/>
    </xf>
    <xf numFmtId="37" fontId="79" fillId="0" borderId="0" xfId="12" applyFont="1"/>
    <xf numFmtId="37" fontId="37" fillId="0" borderId="0" xfId="12"/>
    <xf numFmtId="37" fontId="37" fillId="0" borderId="0" xfId="12" applyAlignment="1">
      <alignment horizontal="center"/>
    </xf>
    <xf numFmtId="37" fontId="80" fillId="0" borderId="0" xfId="12" applyFont="1"/>
    <xf numFmtId="37" fontId="42" fillId="0" borderId="0" xfId="12" applyFont="1" applyAlignment="1" applyProtection="1">
      <alignment horizontal="center"/>
    </xf>
    <xf numFmtId="37" fontId="37" fillId="0" borderId="0" xfId="12" applyAlignment="1"/>
    <xf numFmtId="37" fontId="37" fillId="4" borderId="0" xfId="12" applyFill="1"/>
    <xf numFmtId="37" fontId="81" fillId="2" borderId="1" xfId="12" applyFont="1" applyFill="1" applyBorder="1" applyProtection="1"/>
    <xf numFmtId="37" fontId="81" fillId="2" borderId="2" xfId="12" applyFont="1" applyFill="1" applyBorder="1" applyAlignment="1">
      <alignment horizontal="center"/>
    </xf>
    <xf numFmtId="37" fontId="37" fillId="4" borderId="0" xfId="12" applyFill="1" applyBorder="1"/>
    <xf numFmtId="37" fontId="81" fillId="2" borderId="1" xfId="12" applyFont="1" applyFill="1" applyBorder="1" applyAlignment="1" applyProtection="1">
      <alignment horizontal="left"/>
    </xf>
    <xf numFmtId="37" fontId="37" fillId="0" borderId="0" xfId="12" applyBorder="1"/>
    <xf numFmtId="37" fontId="37" fillId="0" borderId="0" xfId="12" applyBorder="1" applyAlignment="1">
      <alignment horizontal="right"/>
    </xf>
    <xf numFmtId="37" fontId="82" fillId="0" borderId="0" xfId="12" applyFont="1" applyBorder="1" applyAlignment="1" applyProtection="1">
      <alignment horizontal="left"/>
    </xf>
    <xf numFmtId="37" fontId="82" fillId="0" borderId="0" xfId="12" applyFont="1" applyBorder="1" applyAlignment="1" applyProtection="1">
      <alignment horizontal="center"/>
    </xf>
    <xf numFmtId="37" fontId="82" fillId="0" borderId="0" xfId="12" applyFont="1" applyBorder="1" applyAlignment="1">
      <alignment horizontal="center"/>
    </xf>
    <xf numFmtId="37" fontId="37" fillId="0" borderId="0" xfId="12" applyAlignment="1">
      <alignment horizontal="right"/>
    </xf>
    <xf numFmtId="37" fontId="51" fillId="0" borderId="0" xfId="12" applyFont="1" applyBorder="1" applyAlignment="1" applyProtection="1">
      <alignment horizontal="left"/>
    </xf>
    <xf numFmtId="37" fontId="83" fillId="0" borderId="0" xfId="12" applyFont="1" applyAlignment="1">
      <alignment horizontal="center"/>
    </xf>
    <xf numFmtId="37" fontId="51" fillId="0" borderId="0" xfId="12" applyFont="1" applyBorder="1" applyAlignment="1" applyProtection="1">
      <alignment horizontal="center" wrapText="1"/>
    </xf>
    <xf numFmtId="37" fontId="51" fillId="0" borderId="0" xfId="12" applyFont="1" applyAlignment="1">
      <alignment horizontal="center"/>
    </xf>
    <xf numFmtId="166" fontId="51" fillId="0" borderId="0" xfId="12" applyNumberFormat="1" applyFont="1" applyAlignment="1">
      <alignment horizontal="center"/>
    </xf>
    <xf numFmtId="0" fontId="84" fillId="0" borderId="0" xfId="12" applyNumberFormat="1" applyFont="1" applyAlignment="1">
      <alignment horizontal="left"/>
    </xf>
    <xf numFmtId="37" fontId="51" fillId="0" borderId="0" xfId="12" applyFont="1" applyAlignment="1">
      <alignment horizontal="right"/>
    </xf>
    <xf numFmtId="3" fontId="85" fillId="0" borderId="0" xfId="12" applyNumberFormat="1" applyFont="1" applyFill="1" applyBorder="1" applyAlignment="1" applyProtection="1">
      <alignment horizontal="right" vertical="center"/>
    </xf>
    <xf numFmtId="37" fontId="51" fillId="0" borderId="0" xfId="12" applyFont="1"/>
    <xf numFmtId="37" fontId="85" fillId="0" borderId="0" xfId="12" applyFont="1"/>
    <xf numFmtId="166" fontId="85" fillId="0" borderId="0" xfId="12" applyNumberFormat="1" applyFont="1" applyBorder="1" applyAlignment="1">
      <alignment horizontal="center"/>
    </xf>
    <xf numFmtId="37" fontId="85" fillId="0" borderId="0" xfId="12" applyFont="1" applyBorder="1"/>
    <xf numFmtId="3" fontId="87" fillId="0" borderId="0" xfId="12" applyNumberFormat="1" applyFont="1" applyBorder="1"/>
    <xf numFmtId="3" fontId="51" fillId="0" borderId="0" xfId="12" applyNumberFormat="1" applyFont="1"/>
    <xf numFmtId="3" fontId="51" fillId="0" borderId="0" xfId="12" applyNumberFormat="1" applyFont="1" applyBorder="1"/>
    <xf numFmtId="0" fontId="84" fillId="0" borderId="0" xfId="12" applyNumberFormat="1" applyFont="1" applyBorder="1" applyAlignment="1">
      <alignment horizontal="left"/>
    </xf>
    <xf numFmtId="37" fontId="85" fillId="0" borderId="6" xfId="12" applyFont="1" applyBorder="1"/>
    <xf numFmtId="3" fontId="85" fillId="0" borderId="6" xfId="12" applyNumberFormat="1" applyFont="1" applyFill="1" applyBorder="1" applyAlignment="1" applyProtection="1">
      <alignment horizontal="right" vertical="center"/>
    </xf>
    <xf numFmtId="3" fontId="51" fillId="0" borderId="6" xfId="12" applyNumberFormat="1" applyFont="1" applyBorder="1"/>
    <xf numFmtId="166" fontId="85" fillId="0" borderId="6" xfId="12" applyNumberFormat="1" applyFont="1" applyBorder="1" applyAlignment="1">
      <alignment horizontal="center"/>
    </xf>
    <xf numFmtId="37" fontId="48" fillId="0" borderId="0" xfId="12" applyFont="1"/>
    <xf numFmtId="37" fontId="19" fillId="0" borderId="0" xfId="12" applyFont="1"/>
    <xf numFmtId="37" fontId="19" fillId="0" borderId="0" xfId="12" applyFont="1" applyAlignment="1">
      <alignment horizontal="center"/>
    </xf>
    <xf numFmtId="37" fontId="20" fillId="0" borderId="0" xfId="12" applyFont="1"/>
    <xf numFmtId="37" fontId="37" fillId="0" borderId="0" xfId="12" applyAlignment="1" applyProtection="1">
      <alignment horizontal="center"/>
    </xf>
    <xf numFmtId="37" fontId="37" fillId="0" borderId="0" xfId="12" applyNumberFormat="1" applyProtection="1"/>
    <xf numFmtId="168" fontId="37" fillId="0" borderId="0" xfId="12" applyNumberFormat="1" applyProtection="1"/>
    <xf numFmtId="37" fontId="37" fillId="0" borderId="0" xfId="12" applyAlignment="1">
      <alignment horizontal="fill"/>
    </xf>
    <xf numFmtId="37" fontId="88" fillId="0" borderId="0" xfId="12" applyNumberFormat="1" applyFont="1" applyProtection="1"/>
    <xf numFmtId="164" fontId="93" fillId="0" borderId="0" xfId="1" applyNumberFormat="1" applyFont="1" applyFill="1" applyBorder="1" applyAlignment="1" applyProtection="1">
      <alignment horizontal="right" vertical="center"/>
    </xf>
    <xf numFmtId="0" fontId="96" fillId="0" borderId="0" xfId="13" applyFont="1" applyBorder="1"/>
    <xf numFmtId="0" fontId="97" fillId="0" borderId="0" xfId="13" applyFont="1" applyAlignment="1">
      <alignment horizontal="left"/>
    </xf>
    <xf numFmtId="0" fontId="98" fillId="0" borderId="0" xfId="13" applyFont="1"/>
    <xf numFmtId="0" fontId="99" fillId="0" borderId="0" xfId="13" applyFont="1" applyAlignment="1">
      <alignment horizontal="center"/>
    </xf>
    <xf numFmtId="0" fontId="100" fillId="0" borderId="0" xfId="13" applyFont="1"/>
    <xf numFmtId="0" fontId="44" fillId="2" borderId="1" xfId="13" applyFont="1" applyFill="1" applyBorder="1" applyAlignment="1">
      <alignment horizontal="left" vertical="center"/>
    </xf>
    <xf numFmtId="0" fontId="26" fillId="2" borderId="0" xfId="13" applyFont="1" applyFill="1" applyBorder="1" applyAlignment="1">
      <alignment horizontal="center" vertical="center"/>
    </xf>
    <xf numFmtId="0" fontId="26" fillId="2" borderId="1" xfId="13" applyFont="1" applyFill="1" applyBorder="1" applyAlignment="1">
      <alignment horizontal="center" vertical="center"/>
    </xf>
    <xf numFmtId="0" fontId="101" fillId="0" borderId="0" xfId="13" applyFont="1" applyBorder="1"/>
    <xf numFmtId="0" fontId="101" fillId="0" borderId="0" xfId="13" applyFont="1" applyBorder="1" applyAlignment="1">
      <alignment horizontal="center"/>
    </xf>
    <xf numFmtId="0" fontId="7" fillId="0" borderId="0" xfId="13" applyBorder="1"/>
    <xf numFmtId="0" fontId="102" fillId="0" borderId="0" xfId="13" applyFont="1"/>
    <xf numFmtId="0" fontId="7" fillId="0" borderId="0" xfId="13" applyFont="1"/>
    <xf numFmtId="0" fontId="76" fillId="0" borderId="0" xfId="13" applyFont="1" applyBorder="1" applyAlignment="1">
      <alignment horizontal="center"/>
    </xf>
    <xf numFmtId="0" fontId="7" fillId="0" borderId="0" xfId="13" applyFont="1" applyBorder="1"/>
    <xf numFmtId="0" fontId="51" fillId="0" borderId="0" xfId="13" applyFont="1" applyBorder="1"/>
    <xf numFmtId="164" fontId="85" fillId="0" borderId="0" xfId="13" applyNumberFormat="1" applyFont="1" applyFill="1" applyBorder="1" applyAlignment="1" applyProtection="1">
      <alignment horizontal="right" vertical="center"/>
    </xf>
    <xf numFmtId="0" fontId="18" fillId="0" borderId="0" xfId="13" applyFont="1"/>
    <xf numFmtId="3" fontId="103" fillId="0" borderId="0" xfId="13" applyNumberFormat="1" applyFont="1" applyBorder="1" applyAlignment="1">
      <alignment horizontal="center"/>
    </xf>
    <xf numFmtId="3" fontId="51" fillId="0" borderId="0" xfId="13" applyNumberFormat="1" applyFont="1" applyBorder="1" applyAlignment="1">
      <alignment horizontal="center"/>
    </xf>
    <xf numFmtId="3" fontId="51" fillId="0" borderId="0" xfId="13" applyNumberFormat="1" applyFont="1"/>
    <xf numFmtId="0" fontId="103" fillId="0" borderId="0" xfId="13" applyFont="1"/>
    <xf numFmtId="3" fontId="103" fillId="0" borderId="12" xfId="13" applyNumberFormat="1" applyFont="1" applyBorder="1" applyAlignment="1">
      <alignment horizontal="center"/>
    </xf>
    <xf numFmtId="3" fontId="107" fillId="0" borderId="0" xfId="13" applyNumberFormat="1" applyFont="1" applyBorder="1" applyAlignment="1">
      <alignment horizontal="center"/>
    </xf>
    <xf numFmtId="3" fontId="107" fillId="0" borderId="12" xfId="13" applyNumberFormat="1" applyFont="1" applyBorder="1" applyAlignment="1">
      <alignment horizontal="center"/>
    </xf>
    <xf numFmtId="164" fontId="85" fillId="0" borderId="12" xfId="13" applyNumberFormat="1" applyFont="1" applyFill="1" applyBorder="1" applyAlignment="1" applyProtection="1">
      <alignment horizontal="right" vertical="center"/>
    </xf>
    <xf numFmtId="164" fontId="85" fillId="0" borderId="6" xfId="13" applyNumberFormat="1" applyFont="1" applyFill="1" applyBorder="1" applyAlignment="1" applyProtection="1">
      <alignment horizontal="right" vertical="center"/>
    </xf>
    <xf numFmtId="0" fontId="84" fillId="0" borderId="19" xfId="13" applyFont="1" applyBorder="1" applyAlignment="1"/>
    <xf numFmtId="3" fontId="84" fillId="0" borderId="19" xfId="13" applyNumberFormat="1" applyFont="1" applyBorder="1"/>
    <xf numFmtId="3" fontId="86" fillId="0" borderId="19" xfId="13" applyNumberFormat="1" applyFont="1" applyBorder="1"/>
    <xf numFmtId="3" fontId="84" fillId="0" borderId="20" xfId="13" applyNumberFormat="1" applyFont="1" applyBorder="1"/>
    <xf numFmtId="166" fontId="18" fillId="0" borderId="0" xfId="13" applyNumberFormat="1" applyFont="1"/>
    <xf numFmtId="0" fontId="7" fillId="0" borderId="21" xfId="13" applyFont="1" applyBorder="1"/>
    <xf numFmtId="0" fontId="22" fillId="6" borderId="0" xfId="13" applyFont="1" applyFill="1" applyBorder="1" applyAlignment="1">
      <alignment horizontal="left" indent="1"/>
    </xf>
    <xf numFmtId="0" fontId="19" fillId="0" borderId="0" xfId="13" applyFont="1" applyAlignment="1">
      <alignment horizontal="center"/>
    </xf>
    <xf numFmtId="0" fontId="51" fillId="6" borderId="0" xfId="13" applyFont="1" applyFill="1" applyBorder="1" applyAlignment="1">
      <alignment horizontal="left" indent="1"/>
    </xf>
    <xf numFmtId="0" fontId="103" fillId="6" borderId="0" xfId="13" applyFont="1" applyFill="1" applyBorder="1" applyAlignment="1">
      <alignment horizontal="center"/>
    </xf>
    <xf numFmtId="0" fontId="103" fillId="6" borderId="21" xfId="13" applyFont="1" applyFill="1" applyBorder="1" applyAlignment="1">
      <alignment horizontal="center"/>
    </xf>
    <xf numFmtId="0" fontId="51" fillId="6" borderId="0" xfId="13" applyFont="1" applyFill="1" applyBorder="1"/>
    <xf numFmtId="0" fontId="51" fillId="6" borderId="0" xfId="13" applyFont="1" applyFill="1" applyBorder="1" applyAlignment="1">
      <alignment horizontal="center"/>
    </xf>
    <xf numFmtId="0" fontId="51" fillId="6" borderId="12" xfId="13" applyFont="1" applyFill="1" applyBorder="1" applyAlignment="1">
      <alignment horizontal="center"/>
    </xf>
    <xf numFmtId="0" fontId="84" fillId="6" borderId="16" xfId="13" applyFont="1" applyFill="1" applyBorder="1" applyAlignment="1">
      <alignment horizontal="left"/>
    </xf>
    <xf numFmtId="3" fontId="84" fillId="6" borderId="16" xfId="13" applyNumberFormat="1" applyFont="1" applyFill="1" applyBorder="1" applyAlignment="1">
      <alignment horizontal="right"/>
    </xf>
    <xf numFmtId="3" fontId="84" fillId="6" borderId="22" xfId="13" applyNumberFormat="1" applyFont="1" applyFill="1" applyBorder="1"/>
    <xf numFmtId="3" fontId="84" fillId="6" borderId="16" xfId="13" applyNumberFormat="1" applyFont="1" applyFill="1" applyBorder="1"/>
    <xf numFmtId="3" fontId="51" fillId="6" borderId="0" xfId="13" applyNumberFormat="1" applyFont="1" applyFill="1" applyBorder="1"/>
    <xf numFmtId="3" fontId="51" fillId="6" borderId="21" xfId="13" applyNumberFormat="1" applyFont="1" applyFill="1" applyBorder="1"/>
    <xf numFmtId="0" fontId="22" fillId="6" borderId="0" xfId="13" applyFont="1" applyFill="1"/>
    <xf numFmtId="0" fontId="51" fillId="6" borderId="0" xfId="13" applyFont="1" applyFill="1"/>
    <xf numFmtId="3" fontId="103" fillId="6" borderId="21" xfId="13" applyNumberFormat="1" applyFont="1" applyFill="1" applyBorder="1" applyAlignment="1">
      <alignment horizontal="center"/>
    </xf>
    <xf numFmtId="3" fontId="103" fillId="6" borderId="0" xfId="13" applyNumberFormat="1" applyFont="1" applyFill="1" applyBorder="1" applyAlignment="1">
      <alignment horizontal="center"/>
    </xf>
    <xf numFmtId="3" fontId="51" fillId="6" borderId="0" xfId="13" applyNumberFormat="1" applyFont="1" applyFill="1" applyBorder="1" applyAlignment="1">
      <alignment horizontal="center"/>
    </xf>
    <xf numFmtId="0" fontId="84" fillId="6" borderId="19" xfId="13" applyFont="1" applyFill="1" applyBorder="1" applyAlignment="1"/>
    <xf numFmtId="3" fontId="84" fillId="6" borderId="19" xfId="13" applyNumberFormat="1" applyFont="1" applyFill="1" applyBorder="1"/>
    <xf numFmtId="3" fontId="84" fillId="6" borderId="20" xfId="13" applyNumberFormat="1" applyFont="1" applyFill="1" applyBorder="1"/>
    <xf numFmtId="0" fontId="44" fillId="2" borderId="1" xfId="13" applyFont="1" applyFill="1" applyBorder="1" applyAlignment="1">
      <alignment vertical="center"/>
    </xf>
    <xf numFmtId="164" fontId="85" fillId="0" borderId="21" xfId="13" applyNumberFormat="1" applyFont="1" applyFill="1" applyBorder="1" applyAlignment="1" applyProtection="1">
      <alignment horizontal="right" vertical="center"/>
    </xf>
    <xf numFmtId="164" fontId="85" fillId="0" borderId="11" xfId="13" applyNumberFormat="1" applyFont="1" applyFill="1" applyBorder="1" applyAlignment="1" applyProtection="1">
      <alignment horizontal="right" vertical="center"/>
    </xf>
    <xf numFmtId="164" fontId="85" fillId="0" borderId="5" xfId="13" applyNumberFormat="1" applyFont="1" applyFill="1" applyBorder="1" applyAlignment="1" applyProtection="1">
      <alignment horizontal="right" vertical="center"/>
    </xf>
    <xf numFmtId="164" fontId="93" fillId="0" borderId="0" xfId="13" applyNumberFormat="1" applyFont="1" applyFill="1" applyBorder="1" applyAlignment="1" applyProtection="1">
      <alignment horizontal="right" vertical="center"/>
    </xf>
    <xf numFmtId="164" fontId="85" fillId="0" borderId="26" xfId="13" applyNumberFormat="1" applyFont="1" applyFill="1" applyBorder="1" applyAlignment="1" applyProtection="1">
      <alignment horizontal="right" vertical="center"/>
    </xf>
    <xf numFmtId="0" fontId="75" fillId="0" borderId="0" xfId="13" applyFont="1" applyAlignment="1">
      <alignment horizontal="center" vertical="center" wrapText="1"/>
    </xf>
    <xf numFmtId="0" fontId="75" fillId="0" borderId="0" xfId="13" applyFont="1" applyAlignment="1">
      <alignment horizontal="center" vertical="center"/>
    </xf>
    <xf numFmtId="0" fontId="77" fillId="5" borderId="1" xfId="13" applyFont="1" applyFill="1" applyBorder="1" applyAlignment="1">
      <alignment horizontal="center" vertical="center"/>
    </xf>
    <xf numFmtId="0" fontId="77" fillId="5" borderId="0" xfId="13" applyFont="1" applyFill="1" applyBorder="1" applyAlignment="1">
      <alignment horizontal="center" vertical="center"/>
    </xf>
    <xf numFmtId="0" fontId="77" fillId="5" borderId="1" xfId="13" applyFont="1" applyFill="1" applyBorder="1" applyAlignment="1">
      <alignment horizontal="center" vertical="center" wrapText="1"/>
    </xf>
    <xf numFmtId="0" fontId="7" fillId="0" borderId="0" xfId="13" applyFont="1" applyBorder="1" applyAlignment="1">
      <alignment horizontal="center" vertical="center"/>
    </xf>
    <xf numFmtId="0" fontId="7" fillId="0" borderId="0" xfId="13" applyFont="1" applyBorder="1" applyAlignment="1">
      <alignment horizontal="right" vertical="center"/>
    </xf>
    <xf numFmtId="3" fontId="7" fillId="0" borderId="0" xfId="13" applyNumberFormat="1" applyAlignment="1">
      <alignment vertical="center"/>
    </xf>
    <xf numFmtId="0" fontId="30" fillId="0" borderId="0" xfId="13" applyNumberFormat="1" applyFont="1" applyFill="1" applyBorder="1" applyAlignment="1" applyProtection="1">
      <alignment horizontal="left" vertical="center"/>
    </xf>
    <xf numFmtId="3" fontId="30" fillId="0" borderId="0" xfId="13" applyNumberFormat="1" applyFont="1" applyFill="1" applyBorder="1" applyAlignment="1" applyProtection="1">
      <alignment horizontal="right" vertical="center"/>
    </xf>
    <xf numFmtId="171" fontId="29" fillId="0" borderId="0" xfId="13" applyNumberFormat="1" applyFont="1" applyBorder="1" applyAlignment="1">
      <alignment horizontal="center" vertical="center"/>
    </xf>
    <xf numFmtId="0" fontId="30" fillId="0" borderId="10" xfId="13" applyNumberFormat="1" applyFont="1" applyFill="1" applyBorder="1" applyAlignment="1" applyProtection="1">
      <alignment horizontal="left" vertical="center"/>
    </xf>
    <xf numFmtId="3" fontId="30" fillId="0" borderId="10" xfId="13" applyNumberFormat="1" applyFont="1" applyFill="1" applyBorder="1" applyAlignment="1" applyProtection="1">
      <alignment horizontal="right" vertical="center"/>
    </xf>
    <xf numFmtId="171" fontId="29" fillId="0" borderId="10" xfId="13" applyNumberFormat="1" applyFont="1" applyBorder="1" applyAlignment="1">
      <alignment horizontal="center" vertical="center"/>
    </xf>
    <xf numFmtId="0" fontId="63" fillId="0" borderId="0" xfId="13" applyFont="1" applyAlignment="1"/>
    <xf numFmtId="3" fontId="78" fillId="0" borderId="0" xfId="13" applyNumberFormat="1" applyFont="1" applyAlignment="1">
      <alignment vertical="center"/>
    </xf>
    <xf numFmtId="3" fontId="78" fillId="0" borderId="0" xfId="13" applyNumberFormat="1" applyFont="1" applyBorder="1" applyAlignment="1">
      <alignment vertical="center"/>
    </xf>
    <xf numFmtId="0" fontId="22" fillId="0" borderId="0" xfId="13" applyFont="1" applyAlignment="1">
      <alignment horizontal="center" vertical="center"/>
    </xf>
    <xf numFmtId="0" fontId="76" fillId="0" borderId="0" xfId="13" applyFont="1" applyAlignment="1">
      <alignment horizontal="center" vertical="center"/>
    </xf>
    <xf numFmtId="0" fontId="22" fillId="0" borderId="0" xfId="13" applyFont="1" applyAlignment="1">
      <alignment horizontal="center" vertical="center"/>
    </xf>
    <xf numFmtId="0" fontId="76" fillId="0" borderId="0" xfId="13" applyFont="1" applyAlignment="1">
      <alignment horizontal="center" vertical="center"/>
    </xf>
    <xf numFmtId="0" fontId="41" fillId="0" borderId="0" xfId="13" applyFont="1" applyAlignment="1">
      <alignment vertical="center"/>
    </xf>
    <xf numFmtId="0" fontId="108" fillId="0" borderId="0" xfId="13" applyFont="1" applyBorder="1" applyAlignment="1">
      <alignment vertical="center"/>
    </xf>
    <xf numFmtId="0" fontId="108" fillId="0" borderId="0" xfId="13" applyFont="1" applyAlignment="1">
      <alignment vertical="center"/>
    </xf>
    <xf numFmtId="0" fontId="22" fillId="0" borderId="0" xfId="13" applyFont="1" applyBorder="1" applyAlignment="1">
      <alignment horizontal="center" vertical="center"/>
    </xf>
    <xf numFmtId="0" fontId="109" fillId="0" borderId="0" xfId="13" applyFont="1" applyAlignment="1">
      <alignment horizontal="center" vertical="center"/>
    </xf>
    <xf numFmtId="0" fontId="109" fillId="0" borderId="0" xfId="13" applyFont="1" applyAlignment="1">
      <alignment vertical="center"/>
    </xf>
    <xf numFmtId="0" fontId="19" fillId="0" borderId="0" xfId="13" applyFont="1" applyBorder="1" applyAlignment="1">
      <alignment horizontal="center" vertical="center"/>
    </xf>
    <xf numFmtId="0" fontId="22" fillId="0" borderId="0" xfId="13" applyFont="1" applyAlignment="1">
      <alignment vertical="center"/>
    </xf>
    <xf numFmtId="0" fontId="51" fillId="0" borderId="0" xfId="13" applyFont="1" applyAlignment="1">
      <alignment vertical="center"/>
    </xf>
    <xf numFmtId="0" fontId="103" fillId="0" borderId="0" xfId="13" applyFont="1" applyBorder="1" applyAlignment="1">
      <alignment horizontal="center" vertical="center"/>
    </xf>
    <xf numFmtId="0" fontId="103" fillId="0" borderId="0" xfId="13" applyFont="1" applyAlignment="1">
      <alignment horizontal="center" vertical="center"/>
    </xf>
    <xf numFmtId="0" fontId="51" fillId="0" borderId="0" xfId="13" applyFont="1" applyBorder="1" applyAlignment="1">
      <alignment vertical="center"/>
    </xf>
    <xf numFmtId="0" fontId="51" fillId="0" borderId="0" xfId="13" applyFont="1" applyAlignment="1">
      <alignment horizontal="center" vertical="center"/>
    </xf>
    <xf numFmtId="0" fontId="51" fillId="0" borderId="0" xfId="13" applyFont="1" applyBorder="1" applyAlignment="1">
      <alignment horizontal="center" vertical="center"/>
    </xf>
    <xf numFmtId="0" fontId="51" fillId="0" borderId="21" xfId="13" applyFont="1" applyBorder="1" applyAlignment="1">
      <alignment horizontal="center" vertical="center"/>
    </xf>
    <xf numFmtId="0" fontId="84" fillId="0" borderId="16" xfId="13" applyFont="1" applyBorder="1" applyAlignment="1">
      <alignment horizontal="left" vertical="center"/>
    </xf>
    <xf numFmtId="3" fontId="84" fillId="0" borderId="16" xfId="13" applyNumberFormat="1" applyFont="1" applyBorder="1" applyAlignment="1">
      <alignment vertical="center"/>
    </xf>
    <xf numFmtId="3" fontId="84" fillId="0" borderId="22" xfId="13" applyNumberFormat="1" applyFont="1" applyBorder="1" applyAlignment="1">
      <alignment vertical="center"/>
    </xf>
    <xf numFmtId="0" fontId="104" fillId="0" borderId="0" xfId="13" applyFont="1" applyBorder="1" applyAlignment="1">
      <alignment vertical="center"/>
    </xf>
    <xf numFmtId="0" fontId="104" fillId="0" borderId="0" xfId="13" applyFont="1" applyAlignment="1">
      <alignment vertical="center"/>
    </xf>
    <xf numFmtId="0" fontId="51" fillId="0" borderId="0" xfId="13" applyFont="1" applyBorder="1" applyAlignment="1">
      <alignment horizontal="left" vertical="center"/>
    </xf>
    <xf numFmtId="3" fontId="51" fillId="0" borderId="0" xfId="13" applyNumberFormat="1" applyFont="1" applyBorder="1" applyAlignment="1">
      <alignment vertical="center"/>
    </xf>
    <xf numFmtId="3" fontId="51" fillId="0" borderId="21" xfId="13" applyNumberFormat="1" applyFont="1" applyBorder="1" applyAlignment="1">
      <alignment vertical="center"/>
    </xf>
    <xf numFmtId="0" fontId="22" fillId="0" borderId="0" xfId="13" applyFont="1" applyBorder="1" applyAlignment="1">
      <alignment vertical="center"/>
    </xf>
    <xf numFmtId="3" fontId="103" fillId="0" borderId="0" xfId="13" applyNumberFormat="1" applyFont="1" applyBorder="1" applyAlignment="1">
      <alignment horizontal="center" vertical="center"/>
    </xf>
    <xf numFmtId="3" fontId="103" fillId="0" borderId="21" xfId="13" applyNumberFormat="1" applyFont="1" applyBorder="1" applyAlignment="1">
      <alignment horizontal="center" vertical="center"/>
    </xf>
    <xf numFmtId="3" fontId="51" fillId="0" borderId="0" xfId="13" applyNumberFormat="1" applyFont="1" applyBorder="1" applyAlignment="1">
      <alignment horizontal="center" vertical="center"/>
    </xf>
    <xf numFmtId="3" fontId="51" fillId="0" borderId="21" xfId="13" applyNumberFormat="1" applyFont="1" applyBorder="1" applyAlignment="1">
      <alignment horizontal="center" vertical="center"/>
    </xf>
    <xf numFmtId="3" fontId="51" fillId="0" borderId="3" xfId="13" applyNumberFormat="1" applyFont="1" applyBorder="1" applyAlignment="1">
      <alignment vertical="center"/>
    </xf>
    <xf numFmtId="0" fontId="66" fillId="0" borderId="0" xfId="13" applyFont="1" applyBorder="1" applyAlignment="1">
      <alignment vertical="center"/>
    </xf>
    <xf numFmtId="0" fontId="11" fillId="0" borderId="0" xfId="13" applyFont="1" applyBorder="1" applyAlignment="1">
      <alignment vertical="center"/>
    </xf>
    <xf numFmtId="0" fontId="19" fillId="0" borderId="0" xfId="13" applyFont="1" applyBorder="1" applyAlignment="1">
      <alignment horizontal="left" vertical="center"/>
    </xf>
    <xf numFmtId="0" fontId="41" fillId="0" borderId="0" xfId="13" applyFont="1" applyAlignment="1">
      <alignment horizontal="left" vertical="center"/>
    </xf>
    <xf numFmtId="0" fontId="4" fillId="0" borderId="0" xfId="13" applyFont="1" applyAlignment="1">
      <alignment vertical="center"/>
    </xf>
    <xf numFmtId="0" fontId="4" fillId="0" borderId="0" xfId="13" applyFont="1" applyAlignment="1">
      <alignment horizontal="left" vertical="center"/>
    </xf>
    <xf numFmtId="0" fontId="42" fillId="0" borderId="0" xfId="13" applyFont="1" applyAlignment="1">
      <alignment horizontal="center" vertical="center"/>
    </xf>
    <xf numFmtId="166" fontId="42" fillId="0" borderId="0" xfId="13" applyNumberFormat="1" applyFont="1" applyAlignment="1">
      <alignment horizontal="center" vertical="center"/>
    </xf>
    <xf numFmtId="0" fontId="43" fillId="2" borderId="1" xfId="13" applyFont="1" applyFill="1" applyBorder="1" applyAlignment="1">
      <alignment vertical="center"/>
    </xf>
    <xf numFmtId="0" fontId="43" fillId="2" borderId="2" xfId="13" applyFont="1" applyFill="1" applyBorder="1" applyAlignment="1">
      <alignment vertical="center"/>
    </xf>
    <xf numFmtId="0" fontId="43" fillId="2" borderId="0" xfId="13" applyFont="1" applyFill="1" applyBorder="1" applyAlignment="1">
      <alignment vertical="center"/>
    </xf>
    <xf numFmtId="166" fontId="43" fillId="2" borderId="2" xfId="13" applyNumberFormat="1" applyFont="1" applyFill="1" applyBorder="1" applyAlignment="1">
      <alignment horizontal="center" vertical="center"/>
    </xf>
    <xf numFmtId="166" fontId="43" fillId="2" borderId="0" xfId="13" applyNumberFormat="1" applyFont="1" applyFill="1" applyBorder="1" applyAlignment="1">
      <alignment horizontal="center" vertical="center"/>
    </xf>
    <xf numFmtId="0" fontId="43" fillId="2" borderId="2" xfId="13" applyFont="1" applyFill="1" applyBorder="1" applyAlignment="1">
      <alignment horizontal="center" vertical="center"/>
    </xf>
    <xf numFmtId="0" fontId="43" fillId="2" borderId="0" xfId="13" applyFont="1" applyFill="1" applyBorder="1" applyAlignment="1">
      <alignment horizontal="center" vertical="center"/>
    </xf>
    <xf numFmtId="0" fontId="43" fillId="2" borderId="1" xfId="13" applyFont="1" applyFill="1" applyBorder="1" applyAlignment="1">
      <alignment horizontal="center" vertical="center"/>
    </xf>
    <xf numFmtId="166" fontId="7" fillId="0" borderId="0" xfId="13" applyNumberFormat="1" applyFont="1" applyAlignment="1">
      <alignment vertical="center"/>
    </xf>
    <xf numFmtId="166" fontId="46" fillId="0" borderId="0" xfId="13" applyNumberFormat="1" applyFont="1" applyAlignment="1">
      <alignment horizontal="center" vertical="center"/>
    </xf>
    <xf numFmtId="3" fontId="7" fillId="0" borderId="0" xfId="13" applyNumberFormat="1" applyFont="1" applyAlignment="1">
      <alignment vertical="center"/>
    </xf>
    <xf numFmtId="0" fontId="10" fillId="0" borderId="0" xfId="13" applyFont="1" applyBorder="1" applyAlignment="1">
      <alignment vertical="center"/>
    </xf>
    <xf numFmtId="3" fontId="10" fillId="0" borderId="0" xfId="13" applyNumberFormat="1" applyFont="1" applyBorder="1" applyAlignment="1">
      <alignment vertical="center"/>
    </xf>
    <xf numFmtId="2" fontId="10" fillId="0" borderId="0" xfId="13" applyNumberFormat="1" applyFont="1" applyBorder="1" applyAlignment="1">
      <alignment horizontal="center" vertical="center"/>
    </xf>
    <xf numFmtId="2" fontId="10" fillId="0" borderId="0" xfId="13" applyNumberFormat="1" applyFont="1" applyFill="1" applyBorder="1" applyAlignment="1">
      <alignment horizontal="center" vertical="center"/>
    </xf>
    <xf numFmtId="166" fontId="10" fillId="0" borderId="0" xfId="13" applyNumberFormat="1" applyFont="1" applyBorder="1" applyAlignment="1">
      <alignment horizontal="center" vertical="center"/>
    </xf>
    <xf numFmtId="0" fontId="50" fillId="0" borderId="0" xfId="13" applyFont="1" applyAlignment="1">
      <alignment vertical="center"/>
    </xf>
    <xf numFmtId="166" fontId="50" fillId="0" borderId="0" xfId="13" applyNumberFormat="1" applyFont="1" applyAlignment="1">
      <alignment vertical="center"/>
    </xf>
    <xf numFmtId="0" fontId="20" fillId="0" borderId="0" xfId="13" applyFont="1" applyAlignment="1">
      <alignment vertical="center"/>
    </xf>
    <xf numFmtId="166" fontId="19" fillId="0" borderId="0" xfId="13" applyNumberFormat="1" applyFont="1" applyAlignment="1">
      <alignment vertical="center"/>
    </xf>
    <xf numFmtId="166" fontId="7" fillId="0" borderId="0" xfId="13" applyNumberFormat="1" applyAlignment="1">
      <alignment vertical="center"/>
    </xf>
    <xf numFmtId="0" fontId="7" fillId="0" borderId="0" xfId="13" applyFill="1" applyAlignment="1">
      <alignment vertical="center"/>
    </xf>
    <xf numFmtId="0" fontId="7" fillId="5" borderId="0" xfId="13" applyFont="1" applyFill="1" applyBorder="1" applyAlignment="1">
      <alignment horizontal="center" vertical="center"/>
    </xf>
    <xf numFmtId="0" fontId="7" fillId="5" borderId="0" xfId="13" applyFont="1" applyFill="1" applyBorder="1" applyAlignment="1">
      <alignment horizontal="right" vertical="center"/>
    </xf>
    <xf numFmtId="4" fontId="14" fillId="0" borderId="0" xfId="8" applyNumberFormat="1" applyFont="1" applyFill="1" applyBorder="1" applyAlignment="1" applyProtection="1">
      <alignment horizontal="center"/>
    </xf>
    <xf numFmtId="4" fontId="14" fillId="0" borderId="6" xfId="8" applyNumberFormat="1" applyFont="1" applyFill="1" applyBorder="1" applyAlignment="1" applyProtection="1">
      <alignment horizontal="center"/>
    </xf>
    <xf numFmtId="0" fontId="19" fillId="0" borderId="0" xfId="22" applyFont="1" applyBorder="1" applyAlignment="1">
      <alignment horizontal="right" indent="3"/>
    </xf>
    <xf numFmtId="3" fontId="7" fillId="0" borderId="0" xfId="13" applyNumberFormat="1"/>
    <xf numFmtId="0" fontId="64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89" fillId="0" borderId="0" xfId="1" applyFont="1" applyAlignment="1">
      <alignment horizontal="center" vertical="center"/>
    </xf>
    <xf numFmtId="0" fontId="90" fillId="0" borderId="0" xfId="1" applyFont="1" applyAlignment="1">
      <alignment horizontal="center" vertical="center"/>
    </xf>
    <xf numFmtId="3" fontId="90" fillId="0" borderId="0" xfId="1" applyNumberFormat="1" applyFont="1" applyAlignment="1">
      <alignment horizontal="center" vertical="center"/>
    </xf>
    <xf numFmtId="0" fontId="44" fillId="4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3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91" fillId="0" borderId="0" xfId="1" applyFont="1" applyAlignment="1">
      <alignment vertical="center"/>
    </xf>
    <xf numFmtId="0" fontId="92" fillId="0" borderId="0" xfId="1" applyFont="1" applyFill="1" applyBorder="1" applyAlignment="1">
      <alignment vertical="center"/>
    </xf>
    <xf numFmtId="0" fontId="51" fillId="0" borderId="0" xfId="1" applyFont="1" applyFill="1" applyBorder="1" applyAlignment="1">
      <alignment vertical="center"/>
    </xf>
    <xf numFmtId="3" fontId="51" fillId="0" borderId="0" xfId="1" applyNumberFormat="1" applyFont="1" applyFill="1" applyBorder="1" applyAlignment="1">
      <alignment vertical="center"/>
    </xf>
    <xf numFmtId="0" fontId="51" fillId="0" borderId="0" xfId="1" applyFont="1" applyFill="1" applyBorder="1" applyAlignment="1">
      <alignment horizontal="left" vertical="center"/>
    </xf>
    <xf numFmtId="3" fontId="51" fillId="0" borderId="0" xfId="1" applyNumberFormat="1" applyFont="1" applyAlignment="1">
      <alignment vertical="center"/>
    </xf>
    <xf numFmtId="0" fontId="84" fillId="0" borderId="0" xfId="1" applyFont="1" applyFill="1" applyBorder="1" applyAlignment="1">
      <alignment horizontal="center" vertical="center"/>
    </xf>
    <xf numFmtId="3" fontId="84" fillId="0" borderId="0" xfId="1" applyNumberFormat="1" applyFont="1" applyFill="1" applyBorder="1" applyAlignment="1">
      <alignment vertical="center"/>
    </xf>
    <xf numFmtId="0" fontId="94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3" fontId="84" fillId="0" borderId="0" xfId="1" applyNumberFormat="1" applyFont="1" applyAlignment="1">
      <alignment vertical="center"/>
    </xf>
    <xf numFmtId="0" fontId="93" fillId="0" borderId="0" xfId="1" applyFont="1" applyAlignment="1">
      <alignment vertical="center"/>
    </xf>
    <xf numFmtId="3" fontId="93" fillId="0" borderId="0" xfId="1" applyNumberFormat="1" applyFont="1" applyAlignment="1">
      <alignment vertical="center"/>
    </xf>
    <xf numFmtId="0" fontId="51" fillId="0" borderId="13" xfId="1" applyFont="1" applyBorder="1" applyAlignment="1">
      <alignment vertical="center"/>
    </xf>
    <xf numFmtId="3" fontId="51" fillId="0" borderId="13" xfId="1" applyNumberFormat="1" applyFont="1" applyBorder="1" applyAlignment="1">
      <alignment vertical="center"/>
    </xf>
    <xf numFmtId="0" fontId="84" fillId="0" borderId="0" xfId="1" applyFont="1" applyFill="1" applyBorder="1" applyAlignment="1">
      <alignment vertical="center"/>
    </xf>
    <xf numFmtId="3" fontId="51" fillId="0" borderId="0" xfId="1" applyNumberFormat="1" applyFont="1" applyBorder="1" applyAlignment="1">
      <alignment horizontal="center" vertical="center"/>
    </xf>
    <xf numFmtId="3" fontId="51" fillId="0" borderId="0" xfId="1" applyNumberFormat="1" applyFont="1" applyBorder="1" applyAlignment="1">
      <alignment vertical="center"/>
    </xf>
    <xf numFmtId="0" fontId="51" fillId="0" borderId="14" xfId="1" applyFont="1" applyFill="1" applyBorder="1" applyAlignment="1">
      <alignment horizontal="left" vertical="center"/>
    </xf>
    <xf numFmtId="3" fontId="51" fillId="0" borderId="14" xfId="1" applyNumberFormat="1" applyFont="1" applyBorder="1" applyAlignment="1">
      <alignment vertical="center"/>
    </xf>
    <xf numFmtId="0" fontId="84" fillId="0" borderId="15" xfId="1" applyFont="1" applyFill="1" applyBorder="1" applyAlignment="1">
      <alignment horizontal="left" vertical="center"/>
    </xf>
    <xf numFmtId="3" fontId="84" fillId="0" borderId="15" xfId="1" applyNumberFormat="1" applyFont="1" applyBorder="1" applyAlignment="1">
      <alignment vertical="center"/>
    </xf>
    <xf numFmtId="3" fontId="2" fillId="0" borderId="0" xfId="1" applyNumberFormat="1" applyAlignment="1">
      <alignment vertical="center"/>
    </xf>
    <xf numFmtId="3" fontId="7" fillId="0" borderId="0" xfId="1" applyNumberFormat="1" applyFont="1" applyAlignment="1">
      <alignment vertical="center"/>
    </xf>
    <xf numFmtId="0" fontId="67" fillId="0" borderId="0" xfId="1" applyFont="1" applyAlignment="1">
      <alignment vertical="center"/>
    </xf>
    <xf numFmtId="0" fontId="95" fillId="0" borderId="0" xfId="1" applyFont="1" applyAlignment="1">
      <alignment vertical="center"/>
    </xf>
    <xf numFmtId="0" fontId="111" fillId="0" borderId="0" xfId="13" applyFont="1" applyAlignment="1">
      <alignment horizontal="left" vertical="center"/>
    </xf>
    <xf numFmtId="0" fontId="111" fillId="0" borderId="0" xfId="13" applyFont="1" applyAlignment="1">
      <alignment vertical="center"/>
    </xf>
    <xf numFmtId="0" fontId="10" fillId="0" borderId="0" xfId="13" applyFont="1" applyAlignment="1">
      <alignment horizontal="center" vertical="center"/>
    </xf>
    <xf numFmtId="0" fontId="112" fillId="0" borderId="0" xfId="13" applyFont="1" applyAlignment="1">
      <alignment vertical="center"/>
    </xf>
    <xf numFmtId="0" fontId="112" fillId="0" borderId="0" xfId="13" applyFont="1" applyAlignment="1">
      <alignment horizontal="left" vertical="center"/>
    </xf>
    <xf numFmtId="0" fontId="19" fillId="0" borderId="0" xfId="13" applyFont="1" applyAlignment="1">
      <alignment horizontal="left" vertical="center"/>
    </xf>
    <xf numFmtId="0" fontId="51" fillId="0" borderId="11" xfId="13" applyFont="1" applyBorder="1" applyAlignment="1">
      <alignment horizontal="center" vertical="center"/>
    </xf>
    <xf numFmtId="3" fontId="84" fillId="0" borderId="23" xfId="13" applyNumberFormat="1" applyFont="1" applyBorder="1" applyAlignment="1">
      <alignment vertical="center"/>
    </xf>
    <xf numFmtId="3" fontId="51" fillId="0" borderId="24" xfId="13" applyNumberFormat="1" applyFont="1" applyBorder="1" applyAlignment="1">
      <alignment vertical="center"/>
    </xf>
    <xf numFmtId="0" fontId="112" fillId="0" borderId="0" xfId="13" applyFont="1" applyAlignment="1">
      <alignment horizontal="center" vertical="center"/>
    </xf>
    <xf numFmtId="3" fontId="51" fillId="0" borderId="11" xfId="13" applyNumberFormat="1" applyFont="1" applyBorder="1" applyAlignment="1">
      <alignment horizontal="center" vertical="center"/>
    </xf>
    <xf numFmtId="0" fontId="19" fillId="0" borderId="0" xfId="13" applyFont="1" applyAlignment="1">
      <alignment horizontal="center" vertical="center"/>
    </xf>
    <xf numFmtId="3" fontId="85" fillId="0" borderId="0" xfId="13" applyNumberFormat="1" applyFont="1" applyBorder="1" applyAlignment="1">
      <alignment vertical="center"/>
    </xf>
    <xf numFmtId="3" fontId="85" fillId="0" borderId="5" xfId="13" applyNumberFormat="1" applyFont="1" applyBorder="1" applyAlignment="1">
      <alignment vertical="center"/>
    </xf>
    <xf numFmtId="3" fontId="86" fillId="0" borderId="16" xfId="13" applyNumberFormat="1" applyFont="1" applyBorder="1" applyAlignment="1">
      <alignment vertical="center"/>
    </xf>
    <xf numFmtId="3" fontId="84" fillId="0" borderId="17" xfId="13" applyNumberFormat="1" applyFont="1" applyBorder="1" applyAlignment="1">
      <alignment vertical="center"/>
    </xf>
    <xf numFmtId="0" fontId="115" fillId="0" borderId="0" xfId="13" applyFont="1" applyAlignment="1">
      <alignment vertical="center"/>
    </xf>
    <xf numFmtId="3" fontId="116" fillId="0" borderId="21" xfId="13" applyNumberFormat="1" applyFont="1" applyBorder="1" applyAlignment="1">
      <alignment horizontal="center" vertical="center"/>
    </xf>
    <xf numFmtId="3" fontId="116" fillId="0" borderId="0" xfId="13" applyNumberFormat="1" applyFont="1" applyBorder="1" applyAlignment="1">
      <alignment horizontal="center" vertical="center"/>
    </xf>
    <xf numFmtId="0" fontId="72" fillId="0" borderId="0" xfId="13" applyFont="1" applyBorder="1" applyAlignment="1">
      <alignment horizontal="center" vertical="center"/>
    </xf>
    <xf numFmtId="0" fontId="72" fillId="0" borderId="0" xfId="13" applyFont="1" applyAlignment="1">
      <alignment horizontal="center" vertical="center"/>
    </xf>
    <xf numFmtId="3" fontId="84" fillId="0" borderId="25" xfId="13" applyNumberFormat="1" applyFont="1" applyBorder="1" applyAlignment="1">
      <alignment vertical="center"/>
    </xf>
    <xf numFmtId="0" fontId="30" fillId="0" borderId="0" xfId="13" applyFont="1" applyBorder="1" applyAlignment="1">
      <alignment vertical="center"/>
    </xf>
    <xf numFmtId="3" fontId="19" fillId="0" borderId="0" xfId="13" applyNumberFormat="1" applyFont="1" applyBorder="1" applyAlignment="1">
      <alignment vertical="center"/>
    </xf>
    <xf numFmtId="0" fontId="76" fillId="0" borderId="0" xfId="13" applyFont="1" applyAlignment="1">
      <alignment horizontal="left" vertical="center"/>
    </xf>
    <xf numFmtId="0" fontId="51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center" vertical="center"/>
    </xf>
    <xf numFmtId="0" fontId="10" fillId="0" borderId="18" xfId="13" applyFont="1" applyBorder="1" applyAlignment="1">
      <alignment horizontal="center" vertical="center"/>
    </xf>
    <xf numFmtId="0" fontId="15" fillId="0" borderId="16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3" fontId="103" fillId="0" borderId="11" xfId="13" applyNumberFormat="1" applyFont="1" applyBorder="1" applyAlignment="1">
      <alignment horizontal="center" vertical="center"/>
    </xf>
    <xf numFmtId="3" fontId="21" fillId="0" borderId="0" xfId="2" applyNumberFormat="1"/>
    <xf numFmtId="170" fontId="19" fillId="0" borderId="0" xfId="22" applyNumberFormat="1" applyFont="1" applyAlignment="1">
      <alignment horizontal="right"/>
    </xf>
    <xf numFmtId="170" fontId="19" fillId="0" borderId="0" xfId="22" applyNumberFormat="1"/>
    <xf numFmtId="170" fontId="19" fillId="0" borderId="0" xfId="22" applyNumberFormat="1" applyFont="1"/>
    <xf numFmtId="170" fontId="47" fillId="0" borderId="5" xfId="22" applyNumberFormat="1" applyFont="1" applyBorder="1"/>
    <xf numFmtId="4" fontId="21" fillId="0" borderId="0" xfId="2" applyNumberFormat="1"/>
    <xf numFmtId="1" fontId="21" fillId="0" borderId="0" xfId="2" applyNumberFormat="1"/>
    <xf numFmtId="1" fontId="19" fillId="0" borderId="0" xfId="2" applyNumberFormat="1" applyFont="1"/>
    <xf numFmtId="1" fontId="28" fillId="0" borderId="0" xfId="2" applyNumberFormat="1" applyFont="1"/>
    <xf numFmtId="172" fontId="19" fillId="0" borderId="0" xfId="23" applyNumberFormat="1" applyFont="1"/>
    <xf numFmtId="172" fontId="44" fillId="4" borderId="0" xfId="23" applyNumberFormat="1" applyFont="1" applyFill="1" applyBorder="1" applyAlignment="1">
      <alignment horizontal="center" vertical="center"/>
    </xf>
    <xf numFmtId="172" fontId="54" fillId="4" borderId="0" xfId="23" applyNumberFormat="1" applyFont="1" applyFill="1" applyBorder="1" applyAlignment="1">
      <alignment horizontal="center" vertical="center"/>
    </xf>
    <xf numFmtId="172" fontId="72" fillId="0" borderId="0" xfId="23" applyNumberFormat="1" applyFont="1" applyAlignment="1">
      <alignment horizontal="right"/>
    </xf>
    <xf numFmtId="172" fontId="19" fillId="0" borderId="0" xfId="23" applyNumberFormat="1" applyFont="1" applyAlignment="1">
      <alignment horizontal="right" indent="2"/>
    </xf>
    <xf numFmtId="172" fontId="19" fillId="0" borderId="0" xfId="23" applyNumberFormat="1" applyFont="1" applyAlignment="1" applyProtection="1">
      <alignment horizontal="right" indent="2"/>
    </xf>
    <xf numFmtId="172" fontId="47" fillId="0" borderId="5" xfId="23" applyNumberFormat="1" applyFont="1" applyBorder="1" applyAlignment="1" applyProtection="1">
      <alignment horizontal="right" indent="2"/>
    </xf>
    <xf numFmtId="172" fontId="19" fillId="0" borderId="0" xfId="23" applyNumberFormat="1" applyFont="1" applyProtection="1"/>
    <xf numFmtId="172" fontId="74" fillId="0" borderId="0" xfId="23" applyNumberFormat="1" applyFont="1" applyProtection="1"/>
    <xf numFmtId="0" fontId="2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4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 indent="4"/>
    </xf>
    <xf numFmtId="3" fontId="14" fillId="0" borderId="0" xfId="1" applyNumberFormat="1" applyFont="1" applyFill="1" applyBorder="1" applyAlignment="1" applyProtection="1">
      <alignment horizontal="right" vertical="center" indent="4"/>
    </xf>
    <xf numFmtId="3" fontId="14" fillId="0" borderId="0" xfId="1" applyNumberFormat="1" applyFont="1" applyFill="1" applyBorder="1" applyAlignment="1" applyProtection="1">
      <alignment horizontal="right" vertical="center" indent="6"/>
    </xf>
    <xf numFmtId="3" fontId="15" fillId="0" borderId="3" xfId="1" applyNumberFormat="1" applyFont="1" applyBorder="1" applyAlignment="1">
      <alignment horizontal="right" vertical="center" indent="6"/>
    </xf>
    <xf numFmtId="3" fontId="10" fillId="0" borderId="0" xfId="1" applyNumberFormat="1" applyFont="1" applyAlignment="1">
      <alignment horizontal="right" vertical="center" indent="6"/>
    </xf>
    <xf numFmtId="3" fontId="15" fillId="0" borderId="4" xfId="1" applyNumberFormat="1" applyFont="1" applyBorder="1" applyAlignment="1">
      <alignment horizontal="right" vertical="center" indent="6"/>
    </xf>
    <xf numFmtId="0" fontId="2" fillId="0" borderId="0" xfId="1" applyAlignment="1">
      <alignment horizontal="center" vertical="center"/>
    </xf>
    <xf numFmtId="0" fontId="54" fillId="4" borderId="0" xfId="23" applyNumberFormat="1" applyFont="1" applyFill="1" applyBorder="1" applyAlignment="1">
      <alignment horizontal="center" vertical="center"/>
    </xf>
    <xf numFmtId="0" fontId="123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117" fillId="0" borderId="0" xfId="2" applyFont="1" applyAlignment="1">
      <alignment horizontal="center" vertical="center" wrapText="1"/>
    </xf>
    <xf numFmtId="0" fontId="118" fillId="0" borderId="0" xfId="2" applyFont="1" applyAlignment="1">
      <alignment horizontal="center" vertical="center"/>
    </xf>
    <xf numFmtId="0" fontId="119" fillId="0" borderId="0" xfId="2" applyFont="1" applyAlignment="1" applyProtection="1">
      <alignment horizontal="center"/>
    </xf>
    <xf numFmtId="0" fontId="24" fillId="2" borderId="0" xfId="2" applyFont="1" applyFill="1" applyBorder="1" applyAlignment="1">
      <alignment horizontal="center"/>
    </xf>
    <xf numFmtId="0" fontId="31" fillId="0" borderId="0" xfId="7" applyFont="1" applyAlignment="1">
      <alignment horizontal="center" vertical="center"/>
    </xf>
    <xf numFmtId="0" fontId="46" fillId="0" borderId="0" xfId="13" applyFont="1" applyAlignment="1">
      <alignment horizontal="center" vertical="center"/>
    </xf>
    <xf numFmtId="166" fontId="117" fillId="0" borderId="0" xfId="13" applyNumberFormat="1" applyFont="1" applyAlignment="1">
      <alignment horizontal="center" vertical="center"/>
    </xf>
    <xf numFmtId="166" fontId="52" fillId="0" borderId="0" xfId="13" applyNumberFormat="1" applyFont="1" applyAlignment="1">
      <alignment horizontal="center" vertical="center"/>
    </xf>
    <xf numFmtId="0" fontId="44" fillId="2" borderId="2" xfId="13" applyFont="1" applyFill="1" applyBorder="1" applyAlignment="1">
      <alignment horizontal="center" vertical="center"/>
    </xf>
    <xf numFmtId="0" fontId="44" fillId="2" borderId="0" xfId="13" applyFont="1" applyFill="1" applyBorder="1" applyAlignment="1">
      <alignment horizontal="center" vertical="center"/>
    </xf>
    <xf numFmtId="0" fontId="44" fillId="2" borderId="1" xfId="13" applyFont="1" applyFill="1" applyBorder="1" applyAlignment="1">
      <alignment horizontal="center" vertical="center"/>
    </xf>
    <xf numFmtId="0" fontId="43" fillId="2" borderId="0" xfId="13" applyFont="1" applyFill="1" applyBorder="1" applyAlignment="1">
      <alignment horizontal="center" vertical="center"/>
    </xf>
    <xf numFmtId="0" fontId="43" fillId="2" borderId="1" xfId="13" applyFont="1" applyFill="1" applyBorder="1" applyAlignment="1">
      <alignment horizontal="center" vertical="center"/>
    </xf>
    <xf numFmtId="0" fontId="122" fillId="0" borderId="0" xfId="13" applyFont="1" applyAlignment="1">
      <alignment horizontal="center" vertical="center"/>
    </xf>
    <xf numFmtId="0" fontId="52" fillId="0" borderId="0" xfId="13" applyFont="1" applyAlignment="1">
      <alignment horizontal="center" vertical="center" wrapText="1"/>
    </xf>
    <xf numFmtId="0" fontId="56" fillId="0" borderId="0" xfId="13" applyFont="1" applyAlignment="1">
      <alignment horizontal="center" vertical="center"/>
    </xf>
    <xf numFmtId="0" fontId="57" fillId="0" borderId="0" xfId="13" applyFont="1" applyAlignment="1">
      <alignment horizontal="center" vertical="center"/>
    </xf>
    <xf numFmtId="0" fontId="65" fillId="0" borderId="0" xfId="8" applyFont="1" applyBorder="1" applyAlignment="1">
      <alignment horizontal="center" vertical="center"/>
    </xf>
    <xf numFmtId="0" fontId="65" fillId="0" borderId="0" xfId="8" quotePrefix="1" applyFont="1" applyBorder="1" applyAlignment="1">
      <alignment horizontal="center" vertical="center"/>
    </xf>
    <xf numFmtId="0" fontId="52" fillId="0" borderId="0" xfId="8" applyFont="1" applyBorder="1" applyAlignment="1">
      <alignment horizontal="center" vertical="center"/>
    </xf>
    <xf numFmtId="0" fontId="52" fillId="0" borderId="0" xfId="8" quotePrefix="1" applyFont="1" applyBorder="1" applyAlignment="1">
      <alignment horizontal="center" vertical="center"/>
    </xf>
    <xf numFmtId="0" fontId="117" fillId="0" borderId="0" xfId="8" applyFont="1" applyAlignment="1">
      <alignment horizontal="center" vertical="center"/>
    </xf>
    <xf numFmtId="0" fontId="52" fillId="0" borderId="0" xfId="8" applyFont="1" applyAlignment="1">
      <alignment horizontal="center" vertical="center"/>
    </xf>
    <xf numFmtId="0" fontId="52" fillId="0" borderId="0" xfId="8" quotePrefix="1" applyFont="1" applyAlignment="1">
      <alignment horizontal="center" vertical="center"/>
    </xf>
    <xf numFmtId="0" fontId="123" fillId="0" borderId="0" xfId="22" applyFont="1" applyAlignment="1">
      <alignment horizontal="center"/>
    </xf>
    <xf numFmtId="0" fontId="125" fillId="0" borderId="0" xfId="22" applyFont="1" applyAlignment="1">
      <alignment horizontal="center"/>
    </xf>
    <xf numFmtId="0" fontId="52" fillId="0" borderId="0" xfId="22" applyFont="1" applyAlignment="1">
      <alignment horizontal="center"/>
    </xf>
    <xf numFmtId="0" fontId="52" fillId="0" borderId="0" xfId="22" applyFont="1" applyAlignment="1">
      <alignment horizontal="center" vertical="center"/>
    </xf>
    <xf numFmtId="0" fontId="44" fillId="4" borderId="2" xfId="22" applyFont="1" applyFill="1" applyBorder="1" applyAlignment="1">
      <alignment horizontal="center" vertical="center"/>
    </xf>
    <xf numFmtId="0" fontId="44" fillId="4" borderId="0" xfId="22" applyFont="1" applyFill="1" applyBorder="1" applyAlignment="1">
      <alignment horizontal="center" vertical="center"/>
    </xf>
    <xf numFmtId="0" fontId="44" fillId="4" borderId="1" xfId="22" applyFont="1" applyFill="1" applyBorder="1" applyAlignment="1">
      <alignment horizontal="center" vertical="center"/>
    </xf>
    <xf numFmtId="0" fontId="54" fillId="4" borderId="9" xfId="22" applyFont="1" applyFill="1" applyBorder="1" applyAlignment="1">
      <alignment horizontal="center" wrapText="1"/>
    </xf>
    <xf numFmtId="0" fontId="22" fillId="0" borderId="0" xfId="13" applyFont="1" applyAlignment="1">
      <alignment horizontal="center" vertical="center"/>
    </xf>
    <xf numFmtId="0" fontId="52" fillId="0" borderId="0" xfId="13" applyFont="1" applyAlignment="1">
      <alignment horizontal="center" vertical="center"/>
    </xf>
    <xf numFmtId="0" fontId="76" fillId="0" borderId="0" xfId="13" applyFont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6" fillId="0" borderId="0" xfId="13" applyFont="1" applyBorder="1" applyAlignment="1">
      <alignment horizontal="center" vertical="center"/>
    </xf>
    <xf numFmtId="0" fontId="57" fillId="0" borderId="0" xfId="13" applyFont="1" applyBorder="1" applyAlignment="1">
      <alignment horizontal="center" vertical="center"/>
    </xf>
    <xf numFmtId="37" fontId="83" fillId="0" borderId="0" xfId="12" applyFont="1" applyBorder="1" applyAlignment="1" applyProtection="1">
      <alignment horizontal="center" wrapText="1"/>
    </xf>
    <xf numFmtId="37" fontId="117" fillId="0" borderId="0" xfId="12" applyFont="1" applyAlignment="1" applyProtection="1">
      <alignment horizontal="center"/>
    </xf>
    <xf numFmtId="37" fontId="120" fillId="0" borderId="0" xfId="12" applyFont="1" applyAlignment="1" applyProtection="1">
      <alignment horizontal="center"/>
    </xf>
    <xf numFmtId="37" fontId="52" fillId="0" borderId="0" xfId="12" applyFont="1" applyAlignment="1" applyProtection="1">
      <alignment horizontal="center"/>
    </xf>
    <xf numFmtId="37" fontId="52" fillId="0" borderId="0" xfId="12" applyFont="1" applyAlignment="1"/>
    <xf numFmtId="37" fontId="81" fillId="2" borderId="2" xfId="12" applyFont="1" applyFill="1" applyBorder="1" applyAlignment="1" applyProtection="1">
      <alignment horizontal="center" vertical="center" wrapText="1"/>
    </xf>
    <xf numFmtId="37" fontId="81" fillId="2" borderId="2" xfId="12" applyFont="1" applyFill="1" applyBorder="1" applyAlignment="1" applyProtection="1">
      <alignment horizontal="center" vertical="center"/>
    </xf>
    <xf numFmtId="37" fontId="81" fillId="2" borderId="0" xfId="12" applyFont="1" applyFill="1" applyBorder="1" applyAlignment="1" applyProtection="1">
      <alignment horizontal="center" vertical="center" wrapText="1"/>
    </xf>
    <xf numFmtId="37" fontId="81" fillId="2" borderId="0" xfId="12" applyFont="1" applyFill="1" applyBorder="1" applyAlignment="1" applyProtection="1">
      <alignment horizontal="center" wrapText="1"/>
    </xf>
    <xf numFmtId="37" fontId="81" fillId="2" borderId="0" xfId="12" applyFont="1" applyFill="1" applyBorder="1" applyAlignment="1" applyProtection="1">
      <alignment horizontal="center"/>
    </xf>
    <xf numFmtId="37" fontId="81" fillId="2" borderId="1" xfId="12" applyFont="1" applyFill="1" applyBorder="1" applyAlignment="1" applyProtection="1">
      <alignment horizontal="center" vertical="center" wrapText="1"/>
    </xf>
    <xf numFmtId="37" fontId="81" fillId="2" borderId="1" xfId="12" applyFont="1" applyFill="1" applyBorder="1" applyAlignment="1" applyProtection="1">
      <alignment horizontal="center" vertical="center"/>
    </xf>
    <xf numFmtId="0" fontId="83" fillId="0" borderId="0" xfId="1" applyFont="1" applyFill="1" applyBorder="1" applyAlignment="1">
      <alignment horizontal="center" vertical="center"/>
    </xf>
    <xf numFmtId="0" fontId="117" fillId="0" borderId="0" xfId="1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121" fillId="0" borderId="0" xfId="1" applyFont="1" applyAlignment="1">
      <alignment horizontal="center" vertical="center"/>
    </xf>
    <xf numFmtId="0" fontId="44" fillId="4" borderId="1" xfId="1" applyFont="1" applyFill="1" applyBorder="1" applyAlignment="1">
      <alignment horizontal="center" vertical="center"/>
    </xf>
    <xf numFmtId="0" fontId="44" fillId="4" borderId="2" xfId="1" applyFont="1" applyFill="1" applyBorder="1" applyAlignment="1">
      <alignment horizontal="center" vertical="center"/>
    </xf>
    <xf numFmtId="0" fontId="44" fillId="4" borderId="0" xfId="1" applyFont="1" applyFill="1" applyBorder="1" applyAlignment="1">
      <alignment horizontal="center" vertical="center"/>
    </xf>
    <xf numFmtId="0" fontId="103" fillId="6" borderId="0" xfId="13" applyFont="1" applyFill="1" applyBorder="1" applyAlignment="1">
      <alignment horizontal="center"/>
    </xf>
    <xf numFmtId="0" fontId="106" fillId="6" borderId="0" xfId="13" applyFont="1" applyFill="1" applyBorder="1" applyAlignment="1">
      <alignment horizontal="center"/>
    </xf>
    <xf numFmtId="0" fontId="105" fillId="6" borderId="21" xfId="13" applyFont="1" applyFill="1" applyBorder="1" applyAlignment="1">
      <alignment horizontal="center"/>
    </xf>
    <xf numFmtId="0" fontId="105" fillId="6" borderId="0" xfId="13" applyFont="1" applyFill="1" applyBorder="1" applyAlignment="1">
      <alignment horizontal="center"/>
    </xf>
    <xf numFmtId="3" fontId="103" fillId="6" borderId="21" xfId="13" applyNumberFormat="1" applyFont="1" applyFill="1" applyBorder="1" applyAlignment="1">
      <alignment horizontal="center"/>
    </xf>
    <xf numFmtId="3" fontId="103" fillId="6" borderId="0" xfId="13" applyNumberFormat="1" applyFont="1" applyFill="1" applyBorder="1" applyAlignment="1">
      <alignment horizontal="center"/>
    </xf>
    <xf numFmtId="3" fontId="106" fillId="6" borderId="21" xfId="13" applyNumberFormat="1" applyFont="1" applyFill="1" applyBorder="1" applyAlignment="1">
      <alignment horizontal="center"/>
    </xf>
    <xf numFmtId="3" fontId="106" fillId="6" borderId="0" xfId="13" applyNumberFormat="1" applyFont="1" applyFill="1" applyBorder="1" applyAlignment="1">
      <alignment horizontal="center"/>
    </xf>
    <xf numFmtId="0" fontId="117" fillId="0" borderId="0" xfId="13" applyFont="1" applyBorder="1" applyAlignment="1">
      <alignment horizontal="center"/>
    </xf>
    <xf numFmtId="0" fontId="52" fillId="0" borderId="0" xfId="13" applyFont="1" applyAlignment="1">
      <alignment horizontal="center"/>
    </xf>
    <xf numFmtId="3" fontId="105" fillId="0" borderId="0" xfId="13" applyNumberFormat="1" applyFont="1" applyBorder="1" applyAlignment="1">
      <alignment horizontal="center"/>
    </xf>
    <xf numFmtId="3" fontId="105" fillId="0" borderId="12" xfId="13" applyNumberFormat="1" applyFont="1" applyBorder="1" applyAlignment="1">
      <alignment horizontal="center"/>
    </xf>
    <xf numFmtId="3" fontId="106" fillId="0" borderId="0" xfId="13" applyNumberFormat="1" applyFont="1" applyBorder="1" applyAlignment="1">
      <alignment horizontal="center"/>
    </xf>
    <xf numFmtId="0" fontId="103" fillId="6" borderId="21" xfId="13" applyFont="1" applyFill="1" applyBorder="1" applyAlignment="1">
      <alignment horizontal="center"/>
    </xf>
    <xf numFmtId="3" fontId="103" fillId="0" borderId="0" xfId="13" applyNumberFormat="1" applyFont="1" applyBorder="1" applyAlignment="1">
      <alignment horizontal="center"/>
    </xf>
    <xf numFmtId="3" fontId="103" fillId="0" borderId="12" xfId="13" applyNumberFormat="1" applyFont="1" applyBorder="1" applyAlignment="1">
      <alignment horizontal="center"/>
    </xf>
    <xf numFmtId="3" fontId="103" fillId="0" borderId="0" xfId="13" applyNumberFormat="1" applyFont="1" applyBorder="1" applyAlignment="1">
      <alignment horizontal="center" vertical="center"/>
    </xf>
    <xf numFmtId="3" fontId="103" fillId="0" borderId="21" xfId="13" applyNumberFormat="1" applyFont="1" applyBorder="1" applyAlignment="1">
      <alignment horizontal="center" vertical="center"/>
    </xf>
    <xf numFmtId="3" fontId="105" fillId="0" borderId="0" xfId="13" applyNumberFormat="1" applyFont="1" applyBorder="1" applyAlignment="1">
      <alignment horizontal="center" vertical="center"/>
    </xf>
    <xf numFmtId="3" fontId="105" fillId="0" borderId="21" xfId="13" applyNumberFormat="1" applyFont="1" applyBorder="1" applyAlignment="1">
      <alignment horizontal="center" vertical="center"/>
    </xf>
    <xf numFmtId="0" fontId="117" fillId="0" borderId="0" xfId="13" applyFont="1" applyAlignment="1">
      <alignment horizontal="center" vertical="center"/>
    </xf>
    <xf numFmtId="0" fontId="120" fillId="0" borderId="0" xfId="13" applyFont="1" applyAlignment="1">
      <alignment horizontal="center" vertical="center"/>
    </xf>
    <xf numFmtId="0" fontId="52" fillId="0" borderId="0" xfId="13" applyFont="1" applyBorder="1" applyAlignment="1">
      <alignment horizontal="center" vertical="center"/>
    </xf>
    <xf numFmtId="0" fontId="103" fillId="0" borderId="0" xfId="13" applyFont="1" applyBorder="1" applyAlignment="1">
      <alignment horizontal="center" vertical="center"/>
    </xf>
    <xf numFmtId="0" fontId="105" fillId="0" borderId="0" xfId="13" applyFont="1" applyBorder="1" applyAlignment="1">
      <alignment horizontal="center" vertical="center"/>
    </xf>
    <xf numFmtId="0" fontId="105" fillId="0" borderId="21" xfId="13" applyFont="1" applyBorder="1" applyAlignment="1">
      <alignment horizontal="center" vertical="center"/>
    </xf>
    <xf numFmtId="0" fontId="66" fillId="0" borderId="0" xfId="13" applyFont="1" applyBorder="1" applyAlignment="1">
      <alignment horizontal="left" vertical="center" wrapText="1"/>
    </xf>
    <xf numFmtId="0" fontId="11" fillId="0" borderId="0" xfId="13" applyFont="1" applyBorder="1" applyAlignment="1">
      <alignment horizontal="left" vertical="center" wrapText="1"/>
    </xf>
    <xf numFmtId="3" fontId="103" fillId="0" borderId="11" xfId="13" applyNumberFormat="1" applyFont="1" applyBorder="1" applyAlignment="1">
      <alignment horizontal="center" vertical="center"/>
    </xf>
    <xf numFmtId="3" fontId="105" fillId="0" borderId="11" xfId="13" applyNumberFormat="1" applyFont="1" applyBorder="1" applyAlignment="1">
      <alignment horizontal="center" vertical="center"/>
    </xf>
    <xf numFmtId="3" fontId="51" fillId="0" borderId="0" xfId="13" applyNumberFormat="1" applyFont="1" applyBorder="1" applyAlignment="1">
      <alignment horizontal="center" vertical="center"/>
    </xf>
    <xf numFmtId="3" fontId="51" fillId="0" borderId="24" xfId="13" applyNumberFormat="1" applyFont="1" applyBorder="1" applyAlignment="1">
      <alignment horizontal="center" vertical="center"/>
    </xf>
    <xf numFmtId="3" fontId="51" fillId="0" borderId="3" xfId="13" applyNumberFormat="1" applyFont="1" applyBorder="1" applyAlignment="1">
      <alignment horizontal="center" vertical="center"/>
    </xf>
    <xf numFmtId="0" fontId="113" fillId="0" borderId="0" xfId="13" applyFont="1" applyBorder="1" applyAlignment="1">
      <alignment horizontal="center" vertical="center"/>
    </xf>
    <xf numFmtId="3" fontId="114" fillId="0" borderId="21" xfId="13" applyNumberFormat="1" applyFont="1" applyBorder="1" applyAlignment="1">
      <alignment horizontal="center" vertical="center"/>
    </xf>
    <xf numFmtId="3" fontId="114" fillId="0" borderId="0" xfId="13" applyNumberFormat="1" applyFont="1" applyBorder="1" applyAlignment="1">
      <alignment horizontal="center" vertical="center"/>
    </xf>
    <xf numFmtId="0" fontId="105" fillId="0" borderId="11" xfId="13" applyFont="1" applyBorder="1" applyAlignment="1">
      <alignment horizontal="center" vertical="center"/>
    </xf>
    <xf numFmtId="0" fontId="105" fillId="0" borderId="18" xfId="13" applyFont="1" applyBorder="1" applyAlignment="1">
      <alignment horizontal="center" vertical="center"/>
    </xf>
  </cellXfs>
  <cellStyles count="24">
    <cellStyle name="Comma" xfId="23" builtinId="3"/>
    <cellStyle name="Comma [0] 2" xfId="3"/>
    <cellStyle name="Comma 2" xfId="4"/>
    <cellStyle name="Comma 3" xfId="9"/>
    <cellStyle name="Comma 4" xfId="10"/>
    <cellStyle name="Comma 5" xfId="11"/>
    <cellStyle name="Normal" xfId="0" builtinId="0"/>
    <cellStyle name="Normal 10" xfId="12"/>
    <cellStyle name="Normal 11" xfId="13"/>
    <cellStyle name="Normal 12" xfId="14"/>
    <cellStyle name="Normal 13" xfId="22"/>
    <cellStyle name="Normal 2" xfId="1"/>
    <cellStyle name="Normal 2 2" xfId="15"/>
    <cellStyle name="Normal 3" xfId="2"/>
    <cellStyle name="Normal 4" xfId="5"/>
    <cellStyle name="Normal 4 2" xfId="16"/>
    <cellStyle name="Normal 5" xfId="6"/>
    <cellStyle name="Normal 6" xfId="7"/>
    <cellStyle name="Normal 7" xfId="17"/>
    <cellStyle name="Normal 8" xfId="18"/>
    <cellStyle name="Normal 9" xfId="8"/>
    <cellStyle name="Percent 2" xfId="19"/>
    <cellStyle name="Percent 3" xfId="20"/>
    <cellStyle name="Percent 4" xfId="21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0</xdr:rowOff>
    </xdr:from>
    <xdr:to>
      <xdr:col>11</xdr:col>
      <xdr:colOff>800100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087100" y="0"/>
          <a:ext cx="2667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114300</xdr:rowOff>
    </xdr:from>
    <xdr:to>
      <xdr:col>3</xdr:col>
      <xdr:colOff>47625</xdr:colOff>
      <xdr:row>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04850" y="21240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5</xdr:col>
      <xdr:colOff>942975</xdr:colOff>
      <xdr:row>7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886200" y="212407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123825</xdr:rowOff>
    </xdr:from>
    <xdr:to>
      <xdr:col>8</xdr:col>
      <xdr:colOff>104775</xdr:colOff>
      <xdr:row>7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181725" y="21336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1019175</xdr:colOff>
      <xdr:row>7</xdr:row>
      <xdr:rowOff>114300</xdr:rowOff>
    </xdr:from>
    <xdr:to>
      <xdr:col>10</xdr:col>
      <xdr:colOff>990600</xdr:colOff>
      <xdr:row>7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363075" y="21240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25</xdr:row>
      <xdr:rowOff>114300</xdr:rowOff>
    </xdr:from>
    <xdr:to>
      <xdr:col>8</xdr:col>
      <xdr:colOff>57150</xdr:colOff>
      <xdr:row>25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267450" y="5934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95250</xdr:rowOff>
    </xdr:from>
    <xdr:to>
      <xdr:col>10</xdr:col>
      <xdr:colOff>1047750</xdr:colOff>
      <xdr:row>25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458325" y="591502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25</xdr:row>
      <xdr:rowOff>114300</xdr:rowOff>
    </xdr:from>
    <xdr:to>
      <xdr:col>3</xdr:col>
      <xdr:colOff>28575</xdr:colOff>
      <xdr:row>25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676275" y="59340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1009650</xdr:colOff>
      <xdr:row>25</xdr:row>
      <xdr:rowOff>114300</xdr:rowOff>
    </xdr:from>
    <xdr:to>
      <xdr:col>5</xdr:col>
      <xdr:colOff>933450</xdr:colOff>
      <xdr:row>25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81425" y="59340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44</xdr:row>
      <xdr:rowOff>114300</xdr:rowOff>
    </xdr:from>
    <xdr:to>
      <xdr:col>3</xdr:col>
      <xdr:colOff>28575</xdr:colOff>
      <xdr:row>44</xdr:row>
      <xdr:rowOff>114300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676275" y="101631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1009650</xdr:colOff>
      <xdr:row>44</xdr:row>
      <xdr:rowOff>114300</xdr:rowOff>
    </xdr:from>
    <xdr:to>
      <xdr:col>5</xdr:col>
      <xdr:colOff>933450</xdr:colOff>
      <xdr:row>44</xdr:row>
      <xdr:rowOff>114300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 flipV="1">
          <a:off x="3781425" y="101631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44</xdr:row>
      <xdr:rowOff>114300</xdr:rowOff>
    </xdr:from>
    <xdr:to>
      <xdr:col>8</xdr:col>
      <xdr:colOff>28575</xdr:colOff>
      <xdr:row>44</xdr:row>
      <xdr:rowOff>114300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 flipH="1">
          <a:off x="6248400" y="101631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1095375</xdr:colOff>
      <xdr:row>44</xdr:row>
      <xdr:rowOff>114300</xdr:rowOff>
    </xdr:from>
    <xdr:to>
      <xdr:col>10</xdr:col>
      <xdr:colOff>1019175</xdr:colOff>
      <xdr:row>44</xdr:row>
      <xdr:rowOff>114300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 flipV="1">
          <a:off x="9439275" y="101631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1133475</xdr:colOff>
      <xdr:row>3</xdr:row>
      <xdr:rowOff>285750</xdr:rowOff>
    </xdr:from>
    <xdr:to>
      <xdr:col>4</xdr:col>
      <xdr:colOff>638175</xdr:colOff>
      <xdr:row>3</xdr:row>
      <xdr:rowOff>285750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2771775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838200</xdr:colOff>
      <xdr:row>3</xdr:row>
      <xdr:rowOff>276225</xdr:rowOff>
    </xdr:from>
    <xdr:to>
      <xdr:col>8</xdr:col>
      <xdr:colOff>419100</xdr:colOff>
      <xdr:row>3</xdr:row>
      <xdr:rowOff>276225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6953250" y="13620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771525</xdr:colOff>
      <xdr:row>3</xdr:row>
      <xdr:rowOff>285750</xdr:rowOff>
    </xdr:from>
    <xdr:to>
      <xdr:col>5</xdr:col>
      <xdr:colOff>247650</xdr:colOff>
      <xdr:row>3</xdr:row>
      <xdr:rowOff>285750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3543300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3</xdr:row>
      <xdr:rowOff>285750</xdr:rowOff>
    </xdr:from>
    <xdr:to>
      <xdr:col>3</xdr:col>
      <xdr:colOff>638175</xdr:colOff>
      <xdr:row>3</xdr:row>
      <xdr:rowOff>285750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657350" y="13716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835025</xdr:colOff>
      <xdr:row>3</xdr:row>
      <xdr:rowOff>260350</xdr:rowOff>
    </xdr:from>
    <xdr:to>
      <xdr:col>5</xdr:col>
      <xdr:colOff>311150</xdr:colOff>
      <xdr:row>3</xdr:row>
      <xdr:rowOff>260350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 flipH="1">
          <a:off x="3606800" y="13462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771525</xdr:colOff>
      <xdr:row>3</xdr:row>
      <xdr:rowOff>285750</xdr:rowOff>
    </xdr:from>
    <xdr:to>
      <xdr:col>4</xdr:col>
      <xdr:colOff>247650</xdr:colOff>
      <xdr:row>3</xdr:row>
      <xdr:rowOff>285750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 flipH="1">
          <a:off x="2428875" y="1371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6</xdr:row>
      <xdr:rowOff>133350</xdr:rowOff>
    </xdr:from>
    <xdr:to>
      <xdr:col>8</xdr:col>
      <xdr:colOff>200025</xdr:colOff>
      <xdr:row>6</xdr:row>
      <xdr:rowOff>133350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H="1">
          <a:off x="6496050" y="171450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6</xdr:row>
      <xdr:rowOff>142875</xdr:rowOff>
    </xdr:from>
    <xdr:to>
      <xdr:col>10</xdr:col>
      <xdr:colOff>1143000</xdr:colOff>
      <xdr:row>6</xdr:row>
      <xdr:rowOff>142875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9629775" y="1724025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114300</xdr:rowOff>
    </xdr:from>
    <xdr:to>
      <xdr:col>3</xdr:col>
      <xdr:colOff>219075</xdr:colOff>
      <xdr:row>6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619125" y="16954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6</xdr:row>
      <xdr:rowOff>133350</xdr:rowOff>
    </xdr:from>
    <xdr:to>
      <xdr:col>5</xdr:col>
      <xdr:colOff>1000125</xdr:colOff>
      <xdr:row>6</xdr:row>
      <xdr:rowOff>133350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857625" y="171450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24</xdr:row>
      <xdr:rowOff>104775</xdr:rowOff>
    </xdr:from>
    <xdr:to>
      <xdr:col>3</xdr:col>
      <xdr:colOff>228600</xdr:colOff>
      <xdr:row>24</xdr:row>
      <xdr:rowOff>104775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 flipV="1">
          <a:off x="600075" y="53054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24</xdr:row>
      <xdr:rowOff>114300</xdr:rowOff>
    </xdr:from>
    <xdr:to>
      <xdr:col>5</xdr:col>
      <xdr:colOff>1095375</xdr:colOff>
      <xdr:row>24</xdr:row>
      <xdr:rowOff>114300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V="1">
          <a:off x="3800475" y="53149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133350</xdr:rowOff>
    </xdr:from>
    <xdr:to>
      <xdr:col>8</xdr:col>
      <xdr:colOff>257175</xdr:colOff>
      <xdr:row>24</xdr:row>
      <xdr:rowOff>133350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H="1">
          <a:off x="6429375" y="53340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933450</xdr:colOff>
      <xdr:row>24</xdr:row>
      <xdr:rowOff>133350</xdr:rowOff>
    </xdr:from>
    <xdr:to>
      <xdr:col>11</xdr:col>
      <xdr:colOff>9525</xdr:colOff>
      <xdr:row>24</xdr:row>
      <xdr:rowOff>133350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9610725" y="5334000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114300</xdr:rowOff>
    </xdr:from>
    <xdr:to>
      <xdr:col>3</xdr:col>
      <xdr:colOff>228600</xdr:colOff>
      <xdr:row>42</xdr:row>
      <xdr:rowOff>114300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 flipH="1">
          <a:off x="638175" y="89344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42</xdr:row>
      <xdr:rowOff>123825</xdr:rowOff>
    </xdr:from>
    <xdr:to>
      <xdr:col>5</xdr:col>
      <xdr:colOff>1133475</xdr:colOff>
      <xdr:row>42</xdr:row>
      <xdr:rowOff>123825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 flipV="1">
          <a:off x="3857625" y="8943975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42</xdr:row>
      <xdr:rowOff>123825</xdr:rowOff>
    </xdr:from>
    <xdr:to>
      <xdr:col>8</xdr:col>
      <xdr:colOff>238125</xdr:colOff>
      <xdr:row>42</xdr:row>
      <xdr:rowOff>123825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H="1">
          <a:off x="6410325" y="89439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904875</xdr:colOff>
      <xdr:row>42</xdr:row>
      <xdr:rowOff>123825</xdr:rowOff>
    </xdr:from>
    <xdr:to>
      <xdr:col>10</xdr:col>
      <xdr:colOff>1085850</xdr:colOff>
      <xdr:row>42</xdr:row>
      <xdr:rowOff>123825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V="1">
          <a:off x="9582150" y="894397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962025</xdr:colOff>
      <xdr:row>9</xdr:row>
      <xdr:rowOff>114300</xdr:rowOff>
    </xdr:from>
    <xdr:to>
      <xdr:col>9</xdr:col>
      <xdr:colOff>666750</xdr:colOff>
      <xdr:row>9</xdr:row>
      <xdr:rowOff>114300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305925" y="2266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9</xdr:row>
      <xdr:rowOff>114300</xdr:rowOff>
    </xdr:from>
    <xdr:to>
      <xdr:col>5</xdr:col>
      <xdr:colOff>203200</xdr:colOff>
      <xdr:row>9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4800600" y="2266950"/>
          <a:ext cx="84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9</xdr:row>
      <xdr:rowOff>114300</xdr:rowOff>
    </xdr:from>
    <xdr:to>
      <xdr:col>1</xdr:col>
      <xdr:colOff>904875</xdr:colOff>
      <xdr:row>9</xdr:row>
      <xdr:rowOff>114300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>
          <a:off x="1104900" y="22669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9</xdr:row>
      <xdr:rowOff>123825</xdr:rowOff>
    </xdr:from>
    <xdr:to>
      <xdr:col>3</xdr:col>
      <xdr:colOff>914400</xdr:colOff>
      <xdr:row>9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3571875" y="22764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9</xdr:row>
      <xdr:rowOff>104775</xdr:rowOff>
    </xdr:from>
    <xdr:to>
      <xdr:col>10</xdr:col>
      <xdr:colOff>333375</xdr:colOff>
      <xdr:row>9</xdr:row>
      <xdr:rowOff>104775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10725150" y="22574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981075</xdr:colOff>
      <xdr:row>9</xdr:row>
      <xdr:rowOff>104775</xdr:rowOff>
    </xdr:from>
    <xdr:to>
      <xdr:col>10</xdr:col>
      <xdr:colOff>1228725</xdr:colOff>
      <xdr:row>9</xdr:row>
      <xdr:rowOff>104775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11620500" y="22574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9</xdr:row>
      <xdr:rowOff>114300</xdr:rowOff>
    </xdr:from>
    <xdr:to>
      <xdr:col>8</xdr:col>
      <xdr:colOff>209550</xdr:colOff>
      <xdr:row>9</xdr:row>
      <xdr:rowOff>114300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7305675" y="22669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9</xdr:row>
      <xdr:rowOff>114300</xdr:rowOff>
    </xdr:from>
    <xdr:to>
      <xdr:col>6</xdr:col>
      <xdr:colOff>723900</xdr:colOff>
      <xdr:row>9</xdr:row>
      <xdr:rowOff>114300</xdr:rowOff>
    </xdr:to>
    <xdr:sp macro="" textlink="">
      <xdr:nvSpPr>
        <xdr:cNvPr id="9" name="Line 19"/>
        <xdr:cNvSpPr>
          <a:spLocks noChangeShapeType="1"/>
        </xdr:cNvSpPr>
      </xdr:nvSpPr>
      <xdr:spPr bwMode="auto">
        <a:xfrm>
          <a:off x="6391275" y="22669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127000</xdr:rowOff>
    </xdr:from>
    <xdr:to>
      <xdr:col>7</xdr:col>
      <xdr:colOff>12700</xdr:colOff>
      <xdr:row>4</xdr:row>
      <xdr:rowOff>127000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514475" y="1431925"/>
          <a:ext cx="711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1069974</xdr:colOff>
      <xdr:row>4</xdr:row>
      <xdr:rowOff>130173</xdr:rowOff>
    </xdr:from>
    <xdr:to>
      <xdr:col>13</xdr:col>
      <xdr:colOff>1269999</xdr:colOff>
      <xdr:row>4</xdr:row>
      <xdr:rowOff>130173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V="1">
          <a:off x="9690099" y="1435098"/>
          <a:ext cx="7334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48</xdr:row>
      <xdr:rowOff>0</xdr:rowOff>
    </xdr:from>
    <xdr:to>
      <xdr:col>11</xdr:col>
      <xdr:colOff>333375</xdr:colOff>
      <xdr:row>49</xdr:row>
      <xdr:rowOff>76200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12687300" y="11601450"/>
          <a:ext cx="9429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47</xdr:row>
      <xdr:rowOff>142875</xdr:rowOff>
    </xdr:from>
    <xdr:to>
      <xdr:col>4</xdr:col>
      <xdr:colOff>714375</xdr:colOff>
      <xdr:row>49</xdr:row>
      <xdr:rowOff>133350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4191000" y="11582400"/>
          <a:ext cx="157162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</xdr:row>
      <xdr:rowOff>114300</xdr:rowOff>
    </xdr:from>
    <xdr:to>
      <xdr:col>5</xdr:col>
      <xdr:colOff>542925</xdr:colOff>
      <xdr:row>7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52500" y="209550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638175</xdr:colOff>
      <xdr:row>7</xdr:row>
      <xdr:rowOff>123825</xdr:rowOff>
    </xdr:from>
    <xdr:to>
      <xdr:col>13</xdr:col>
      <xdr:colOff>885825</xdr:colOff>
      <xdr:row>7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29450" y="2105025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25</xdr:row>
      <xdr:rowOff>142875</xdr:rowOff>
    </xdr:from>
    <xdr:to>
      <xdr:col>5</xdr:col>
      <xdr:colOff>552450</xdr:colOff>
      <xdr:row>25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914400" y="6705600"/>
          <a:ext cx="3419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571500</xdr:colOff>
      <xdr:row>25</xdr:row>
      <xdr:rowOff>142875</xdr:rowOff>
    </xdr:from>
    <xdr:to>
      <xdr:col>13</xdr:col>
      <xdr:colOff>828675</xdr:colOff>
      <xdr:row>25</xdr:row>
      <xdr:rowOff>142875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62775" y="67056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876300</xdr:colOff>
      <xdr:row>42</xdr:row>
      <xdr:rowOff>123825</xdr:rowOff>
    </xdr:from>
    <xdr:to>
      <xdr:col>5</xdr:col>
      <xdr:colOff>523875</xdr:colOff>
      <xdr:row>42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876300" y="11277600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42</xdr:row>
      <xdr:rowOff>123825</xdr:rowOff>
    </xdr:from>
    <xdr:to>
      <xdr:col>13</xdr:col>
      <xdr:colOff>838200</xdr:colOff>
      <xdr:row>42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981825" y="1127760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85725</xdr:rowOff>
    </xdr:from>
    <xdr:to>
      <xdr:col>5</xdr:col>
      <xdr:colOff>76200</xdr:colOff>
      <xdr:row>5</xdr:row>
      <xdr:rowOff>85725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371475" y="1247775"/>
          <a:ext cx="3295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266701</xdr:colOff>
      <xdr:row>5</xdr:row>
      <xdr:rowOff>76200</xdr:rowOff>
    </xdr:from>
    <xdr:to>
      <xdr:col>9</xdr:col>
      <xdr:colOff>752476</xdr:colOff>
      <xdr:row>5</xdr:row>
      <xdr:rowOff>76200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V="1">
          <a:off x="4714876" y="123825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85725</xdr:rowOff>
    </xdr:from>
    <xdr:to>
      <xdr:col>5</xdr:col>
      <xdr:colOff>161925</xdr:colOff>
      <xdr:row>16</xdr:row>
      <xdr:rowOff>85725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371475" y="3076575"/>
          <a:ext cx="338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238125</xdr:colOff>
      <xdr:row>16</xdr:row>
      <xdr:rowOff>104775</xdr:rowOff>
    </xdr:from>
    <xdr:to>
      <xdr:col>9</xdr:col>
      <xdr:colOff>733425</xdr:colOff>
      <xdr:row>16</xdr:row>
      <xdr:rowOff>104775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686300" y="30956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101600</xdr:rowOff>
    </xdr:from>
    <xdr:to>
      <xdr:col>5</xdr:col>
      <xdr:colOff>25399</xdr:colOff>
      <xdr:row>9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343024" y="2254250"/>
          <a:ext cx="37211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1498600</xdr:colOff>
      <xdr:row>9</xdr:row>
      <xdr:rowOff>114299</xdr:rowOff>
    </xdr:from>
    <xdr:to>
      <xdr:col>9</xdr:col>
      <xdr:colOff>25400</xdr:colOff>
      <xdr:row>9</xdr:row>
      <xdr:rowOff>114299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6537325" y="2266949"/>
          <a:ext cx="355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2387599</xdr:colOff>
      <xdr:row>7</xdr:row>
      <xdr:rowOff>127000</xdr:rowOff>
    </xdr:from>
    <xdr:to>
      <xdr:col>4</xdr:col>
      <xdr:colOff>203198</xdr:colOff>
      <xdr:row>7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387599" y="1898650"/>
          <a:ext cx="28638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1231900</xdr:colOff>
      <xdr:row>7</xdr:row>
      <xdr:rowOff>114300</xdr:rowOff>
    </xdr:from>
    <xdr:to>
      <xdr:col>7</xdr:col>
      <xdr:colOff>28575</xdr:colOff>
      <xdr:row>7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280150" y="188595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</xdr:row>
      <xdr:rowOff>114300</xdr:rowOff>
    </xdr:from>
    <xdr:to>
      <xdr:col>3</xdr:col>
      <xdr:colOff>66675</xdr:colOff>
      <xdr:row>7</xdr:row>
      <xdr:rowOff>114300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>
          <a:off x="733425" y="18288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7</xdr:row>
      <xdr:rowOff>123824</xdr:rowOff>
    </xdr:from>
    <xdr:to>
      <xdr:col>5</xdr:col>
      <xdr:colOff>787400</xdr:colOff>
      <xdr:row>7</xdr:row>
      <xdr:rowOff>126999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3524250" y="1838324"/>
          <a:ext cx="17684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7</xdr:row>
      <xdr:rowOff>133350</xdr:rowOff>
    </xdr:from>
    <xdr:to>
      <xdr:col>8</xdr:col>
      <xdr:colOff>28575</xdr:colOff>
      <xdr:row>7</xdr:row>
      <xdr:rowOff>133350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H="1">
          <a:off x="5610225" y="18478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7</xdr:row>
      <xdr:rowOff>133350</xdr:rowOff>
    </xdr:from>
    <xdr:to>
      <xdr:col>10</xdr:col>
      <xdr:colOff>933450</xdr:colOff>
      <xdr:row>7</xdr:row>
      <xdr:rowOff>133350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8505825" y="1847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25</xdr:row>
      <xdr:rowOff>133350</xdr:rowOff>
    </xdr:from>
    <xdr:to>
      <xdr:col>3</xdr:col>
      <xdr:colOff>47625</xdr:colOff>
      <xdr:row>25</xdr:row>
      <xdr:rowOff>133350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571500" y="55721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981075</xdr:colOff>
      <xdr:row>25</xdr:row>
      <xdr:rowOff>133350</xdr:rowOff>
    </xdr:from>
    <xdr:to>
      <xdr:col>5</xdr:col>
      <xdr:colOff>885825</xdr:colOff>
      <xdr:row>25</xdr:row>
      <xdr:rowOff>133350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V="1">
          <a:off x="3505200" y="557212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43</xdr:row>
      <xdr:rowOff>114300</xdr:rowOff>
    </xdr:from>
    <xdr:to>
      <xdr:col>3</xdr:col>
      <xdr:colOff>47625</xdr:colOff>
      <xdr:row>43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581025" y="901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43</xdr:row>
      <xdr:rowOff>114300</xdr:rowOff>
    </xdr:from>
    <xdr:to>
      <xdr:col>5</xdr:col>
      <xdr:colOff>847725</xdr:colOff>
      <xdr:row>43</xdr:row>
      <xdr:rowOff>114300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3524250" y="90106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43</xdr:row>
      <xdr:rowOff>114300</xdr:rowOff>
    </xdr:from>
    <xdr:to>
      <xdr:col>8</xdr:col>
      <xdr:colOff>47625</xdr:colOff>
      <xdr:row>43</xdr:row>
      <xdr:rowOff>114300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H="1">
          <a:off x="5600700" y="9010650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1000125</xdr:colOff>
      <xdr:row>43</xdr:row>
      <xdr:rowOff>114300</xdr:rowOff>
    </xdr:from>
    <xdr:to>
      <xdr:col>11</xdr:col>
      <xdr:colOff>0</xdr:colOff>
      <xdr:row>43</xdr:row>
      <xdr:rowOff>114300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8467725" y="90106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25</xdr:row>
      <xdr:rowOff>133350</xdr:rowOff>
    </xdr:from>
    <xdr:to>
      <xdr:col>8</xdr:col>
      <xdr:colOff>47625</xdr:colOff>
      <xdr:row>25</xdr:row>
      <xdr:rowOff>133350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 flipH="1">
          <a:off x="5591175" y="55721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133350</xdr:rowOff>
    </xdr:from>
    <xdr:to>
      <xdr:col>10</xdr:col>
      <xdr:colOff>1028700</xdr:colOff>
      <xdr:row>25</xdr:row>
      <xdr:rowOff>133350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 flipV="1">
          <a:off x="8467725" y="55721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133350</xdr:rowOff>
    </xdr:from>
    <xdr:to>
      <xdr:col>3</xdr:col>
      <xdr:colOff>95250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42925" y="20859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7</xdr:row>
      <xdr:rowOff>133350</xdr:rowOff>
    </xdr:from>
    <xdr:to>
      <xdr:col>5</xdr:col>
      <xdr:colOff>1000125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52825" y="208597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123825</xdr:rowOff>
    </xdr:from>
    <xdr:to>
      <xdr:col>8</xdr:col>
      <xdr:colOff>76200</xdr:colOff>
      <xdr:row>7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810250" y="20764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7</xdr:row>
      <xdr:rowOff>114300</xdr:rowOff>
    </xdr:from>
    <xdr:to>
      <xdr:col>10</xdr:col>
      <xdr:colOff>952500</xdr:colOff>
      <xdr:row>7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791575" y="20669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25</xdr:row>
      <xdr:rowOff>114300</xdr:rowOff>
    </xdr:from>
    <xdr:to>
      <xdr:col>8</xdr:col>
      <xdr:colOff>57150</xdr:colOff>
      <xdr:row>25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5819775" y="573405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25</xdr:row>
      <xdr:rowOff>95250</xdr:rowOff>
    </xdr:from>
    <xdr:to>
      <xdr:col>10</xdr:col>
      <xdr:colOff>952500</xdr:colOff>
      <xdr:row>25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791575" y="57150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25</xdr:row>
      <xdr:rowOff>114300</xdr:rowOff>
    </xdr:from>
    <xdr:to>
      <xdr:col>3</xdr:col>
      <xdr:colOff>95250</xdr:colOff>
      <xdr:row>25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542925" y="57340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25</xdr:row>
      <xdr:rowOff>114300</xdr:rowOff>
    </xdr:from>
    <xdr:to>
      <xdr:col>5</xdr:col>
      <xdr:colOff>962025</xdr:colOff>
      <xdr:row>25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533775" y="57340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25</xdr:row>
      <xdr:rowOff>114300</xdr:rowOff>
    </xdr:from>
    <xdr:to>
      <xdr:col>8</xdr:col>
      <xdr:colOff>133350</xdr:colOff>
      <xdr:row>25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5800725" y="573405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75" workbookViewId="0">
      <selection activeCell="A85" sqref="A85"/>
    </sheetView>
  </sheetViews>
  <sheetFormatPr defaultRowHeight="12.75"/>
  <cols>
    <col min="1" max="1" width="32" style="514" customWidth="1"/>
    <col min="2" max="2" width="31.140625" style="514" customWidth="1"/>
    <col min="3" max="3" width="18.42578125" style="514" customWidth="1"/>
    <col min="4" max="4" width="26.140625" style="514" customWidth="1"/>
    <col min="5" max="5" width="9.7109375" style="514" bestFit="1" customWidth="1"/>
    <col min="6" max="16384" width="9.140625" style="514"/>
  </cols>
  <sheetData>
    <row r="1" spans="1:4" s="1" customFormat="1" ht="33" customHeight="1">
      <c r="A1" s="526" t="s">
        <v>0</v>
      </c>
      <c r="B1" s="526"/>
      <c r="C1" s="526"/>
      <c r="D1" s="526"/>
    </row>
    <row r="2" spans="1:4" s="2" customFormat="1" ht="31.5" customHeight="1">
      <c r="A2" s="527" t="s">
        <v>1</v>
      </c>
      <c r="B2" s="527"/>
      <c r="C2" s="527"/>
      <c r="D2" s="527"/>
    </row>
    <row r="3" spans="1:4" s="2" customFormat="1" ht="28.5" customHeight="1">
      <c r="A3" s="527" t="s">
        <v>318</v>
      </c>
      <c r="B3" s="527"/>
      <c r="C3" s="527"/>
      <c r="D3" s="527"/>
    </row>
    <row r="4" spans="1:4" ht="15" customHeight="1">
      <c r="A4" s="3"/>
      <c r="B4" s="3"/>
      <c r="C4" s="3"/>
      <c r="D4" s="3"/>
    </row>
    <row r="5" spans="1:4" ht="19.5" customHeight="1">
      <c r="A5" s="528" t="s">
        <v>327</v>
      </c>
      <c r="B5" s="529" t="s">
        <v>330</v>
      </c>
      <c r="C5" s="529" t="s">
        <v>328</v>
      </c>
      <c r="D5" s="529" t="s">
        <v>329</v>
      </c>
    </row>
    <row r="6" spans="1:4" ht="21" customHeight="1">
      <c r="A6" s="528"/>
      <c r="B6" s="528" t="s">
        <v>4</v>
      </c>
      <c r="C6" s="528"/>
      <c r="D6" s="528"/>
    </row>
    <row r="7" spans="1:4" ht="8.25" customHeight="1">
      <c r="A7" s="515"/>
      <c r="B7" s="5"/>
      <c r="C7" s="5"/>
      <c r="D7" s="5"/>
    </row>
    <row r="8" spans="1:4" ht="21" customHeight="1">
      <c r="A8" s="23"/>
      <c r="B8" s="516" t="s">
        <v>230</v>
      </c>
      <c r="C8" s="516" t="s">
        <v>6</v>
      </c>
      <c r="D8" s="516" t="s">
        <v>6</v>
      </c>
    </row>
    <row r="9" spans="1:4" ht="13.5" customHeight="1">
      <c r="A9" s="6"/>
      <c r="B9" s="518"/>
      <c r="C9" s="517"/>
      <c r="D9" s="517"/>
    </row>
    <row r="10" spans="1:4" ht="21" customHeight="1">
      <c r="A10" s="7" t="s">
        <v>7</v>
      </c>
      <c r="B10" s="519"/>
      <c r="C10" s="8"/>
      <c r="D10" s="8"/>
    </row>
    <row r="11" spans="1:4" ht="21" customHeight="1">
      <c r="A11" s="7" t="s">
        <v>8</v>
      </c>
      <c r="B11" s="520">
        <v>49084291</v>
      </c>
      <c r="C11" s="8">
        <v>4.5245147780580153</v>
      </c>
      <c r="D11" s="8">
        <v>9.2066828468603124</v>
      </c>
    </row>
    <row r="12" spans="1:4" ht="21" customHeight="1">
      <c r="A12" s="7" t="s">
        <v>9</v>
      </c>
      <c r="B12" s="520">
        <v>2773237239</v>
      </c>
      <c r="C12" s="8">
        <v>3.6356045412240334</v>
      </c>
      <c r="D12" s="8">
        <v>8.9152007452904378</v>
      </c>
    </row>
    <row r="13" spans="1:4" ht="21" customHeight="1">
      <c r="A13" s="7" t="s">
        <v>10</v>
      </c>
      <c r="B13" s="520">
        <v>369474288</v>
      </c>
      <c r="C13" s="8">
        <v>3.7158361071122763</v>
      </c>
      <c r="D13" s="8">
        <v>8.8522479269247558</v>
      </c>
    </row>
    <row r="14" spans="1:4" ht="21" customHeight="1">
      <c r="A14" s="7" t="s">
        <v>11</v>
      </c>
      <c r="B14" s="520">
        <v>226164215</v>
      </c>
      <c r="C14" s="8">
        <v>4.2080436995746648</v>
      </c>
      <c r="D14" s="8">
        <v>8.9692818998796948</v>
      </c>
    </row>
    <row r="15" spans="1:4" ht="21" customHeight="1">
      <c r="A15" s="7" t="s">
        <v>12</v>
      </c>
      <c r="B15" s="520">
        <v>3802354602</v>
      </c>
      <c r="C15" s="8">
        <v>3.6004077559728871</v>
      </c>
      <c r="D15" s="8">
        <v>8.8683686898279461</v>
      </c>
    </row>
    <row r="16" spans="1:4" ht="21" customHeight="1">
      <c r="A16" s="7" t="s">
        <v>13</v>
      </c>
      <c r="B16" s="520">
        <v>4273165599</v>
      </c>
      <c r="C16" s="8">
        <v>3.7128245401284765</v>
      </c>
      <c r="D16" s="8">
        <v>8.9110084825430143</v>
      </c>
    </row>
    <row r="17" spans="1:4" ht="21" customHeight="1">
      <c r="A17" s="7" t="s">
        <v>15</v>
      </c>
      <c r="B17" s="520">
        <v>1839082266</v>
      </c>
      <c r="C17" s="8">
        <v>3.6596741344467949</v>
      </c>
      <c r="D17" s="8">
        <v>8.9685023910724837</v>
      </c>
    </row>
    <row r="18" spans="1:4" ht="21" customHeight="1">
      <c r="A18" s="7" t="s">
        <v>16</v>
      </c>
      <c r="B18" s="520">
        <v>137099632</v>
      </c>
      <c r="C18" s="8">
        <v>3.7384739296747349</v>
      </c>
      <c r="D18" s="8">
        <v>8.8671368570850735</v>
      </c>
    </row>
    <row r="19" spans="1:4" ht="21" customHeight="1">
      <c r="A19" s="7" t="s">
        <v>17</v>
      </c>
      <c r="B19" s="520"/>
      <c r="C19" s="8"/>
      <c r="D19" s="8"/>
    </row>
    <row r="20" spans="1:4" ht="21" customHeight="1">
      <c r="A20" s="7" t="s">
        <v>19</v>
      </c>
      <c r="B20" s="520">
        <v>6263366489</v>
      </c>
      <c r="C20" s="8">
        <v>3.7814174600186004</v>
      </c>
      <c r="D20" s="8">
        <v>8.9734608534736182</v>
      </c>
    </row>
    <row r="21" spans="1:4" ht="21" customHeight="1">
      <c r="A21" s="7" t="s">
        <v>20</v>
      </c>
      <c r="B21" s="520"/>
      <c r="C21" s="8"/>
      <c r="D21" s="8"/>
    </row>
    <row r="22" spans="1:4" ht="21" customHeight="1">
      <c r="A22" s="7" t="s">
        <v>21</v>
      </c>
      <c r="B22" s="520"/>
      <c r="C22" s="8"/>
      <c r="D22" s="8"/>
    </row>
    <row r="23" spans="1:4" ht="21" customHeight="1">
      <c r="A23" s="7" t="s">
        <v>22</v>
      </c>
      <c r="B23" s="520">
        <v>312609175</v>
      </c>
      <c r="C23" s="8">
        <v>3.7316032071035661</v>
      </c>
      <c r="D23" s="8">
        <v>8.9177110684611218</v>
      </c>
    </row>
    <row r="24" spans="1:4" ht="21" customHeight="1">
      <c r="A24" s="7" t="s">
        <v>24</v>
      </c>
      <c r="B24" s="520"/>
      <c r="C24" s="8"/>
      <c r="D24" s="8"/>
    </row>
    <row r="25" spans="1:4" ht="21" customHeight="1">
      <c r="A25" s="7" t="s">
        <v>26</v>
      </c>
      <c r="B25" s="520">
        <v>2402649922</v>
      </c>
      <c r="C25" s="8">
        <v>3.6865579204426435</v>
      </c>
      <c r="D25" s="8">
        <v>8.936699975886043</v>
      </c>
    </row>
    <row r="26" spans="1:4" ht="21" customHeight="1">
      <c r="A26" s="7" t="s">
        <v>14</v>
      </c>
      <c r="B26" s="520">
        <v>15649713</v>
      </c>
      <c r="C26" s="8">
        <v>3.7062596611196637</v>
      </c>
      <c r="D26" s="8">
        <v>8.7975351369063439</v>
      </c>
    </row>
    <row r="27" spans="1:4" ht="21" customHeight="1">
      <c r="A27" s="7" t="s">
        <v>28</v>
      </c>
      <c r="B27" s="520"/>
      <c r="C27" s="8"/>
      <c r="D27" s="8"/>
    </row>
    <row r="28" spans="1:4" ht="21" customHeight="1">
      <c r="A28" s="7" t="s">
        <v>29</v>
      </c>
      <c r="B28" s="520">
        <v>487740689</v>
      </c>
      <c r="C28" s="8">
        <v>3.7592414193682333</v>
      </c>
      <c r="D28" s="8">
        <v>8.9403861485093366</v>
      </c>
    </row>
    <row r="29" spans="1:4" ht="21" customHeight="1">
      <c r="A29" s="7" t="s">
        <v>30</v>
      </c>
      <c r="B29" s="520">
        <v>4135690373</v>
      </c>
      <c r="C29" s="8">
        <v>3.7470483528385743</v>
      </c>
      <c r="D29" s="8">
        <v>8.9435616702536933</v>
      </c>
    </row>
    <row r="30" spans="1:4" ht="21" customHeight="1">
      <c r="A30" s="7" t="s">
        <v>25</v>
      </c>
      <c r="B30" s="520">
        <v>66393299</v>
      </c>
      <c r="C30" s="8">
        <v>4.124334897110626</v>
      </c>
      <c r="D30" s="8">
        <v>9.0755996324267603</v>
      </c>
    </row>
    <row r="31" spans="1:4" ht="21" customHeight="1">
      <c r="A31" s="7" t="s">
        <v>31</v>
      </c>
      <c r="B31" s="520">
        <v>11225031413</v>
      </c>
      <c r="C31" s="8">
        <v>3.750004605889115</v>
      </c>
      <c r="D31" s="8">
        <v>8.9483105573915775</v>
      </c>
    </row>
    <row r="32" spans="1:4" ht="21" customHeight="1">
      <c r="A32" s="7" t="s">
        <v>32</v>
      </c>
      <c r="B32" s="520"/>
      <c r="C32" s="8"/>
      <c r="D32" s="8"/>
    </row>
    <row r="33" spans="1:4" ht="21" customHeight="1">
      <c r="A33" s="9" t="s">
        <v>23</v>
      </c>
      <c r="B33" s="520">
        <v>63532963</v>
      </c>
      <c r="C33" s="8">
        <v>4.0396463171409147</v>
      </c>
      <c r="D33" s="8">
        <v>9.0489231550557463</v>
      </c>
    </row>
    <row r="34" spans="1:4" ht="21" customHeight="1">
      <c r="A34" s="11" t="s">
        <v>35</v>
      </c>
      <c r="B34" s="521">
        <v>38631210702</v>
      </c>
      <c r="C34" s="12">
        <v>3.7252354892555704</v>
      </c>
      <c r="D34" s="12">
        <v>8.9375540948843444</v>
      </c>
    </row>
    <row r="35" spans="1:4" s="14" customFormat="1" ht="21" customHeight="1">
      <c r="A35" s="13"/>
      <c r="B35" s="522"/>
      <c r="C35" s="431"/>
      <c r="D35" s="524"/>
    </row>
    <row r="36" spans="1:4" ht="21" customHeight="1">
      <c r="A36" s="7" t="s">
        <v>27</v>
      </c>
      <c r="B36" s="520">
        <v>101227180</v>
      </c>
      <c r="C36" s="10">
        <v>3.8331622001126573</v>
      </c>
      <c r="D36" s="8">
        <v>8.9873204014969108</v>
      </c>
    </row>
    <row r="37" spans="1:4" ht="21" customHeight="1">
      <c r="A37" s="7" t="s">
        <v>36</v>
      </c>
      <c r="B37" s="520"/>
      <c r="C37" s="10"/>
      <c r="D37" s="8"/>
    </row>
    <row r="38" spans="1:4" ht="21" customHeight="1">
      <c r="A38" s="7" t="s">
        <v>33</v>
      </c>
      <c r="B38" s="520">
        <v>919420293</v>
      </c>
      <c r="C38" s="10">
        <v>3.5211361165812338</v>
      </c>
      <c r="D38" s="8">
        <v>8.8756170188207939</v>
      </c>
    </row>
    <row r="39" spans="1:4" ht="21" customHeight="1">
      <c r="A39" s="7" t="s">
        <v>34</v>
      </c>
      <c r="B39" s="520">
        <v>1062534723</v>
      </c>
      <c r="C39" s="10">
        <v>3.5482633352020816</v>
      </c>
      <c r="D39" s="8">
        <v>8.8456116271317367</v>
      </c>
    </row>
    <row r="40" spans="1:4" ht="21" customHeight="1">
      <c r="A40" s="7" t="s">
        <v>18</v>
      </c>
      <c r="B40" s="520">
        <v>42884432</v>
      </c>
      <c r="C40" s="10">
        <v>3.6295922025969709</v>
      </c>
      <c r="D40" s="8">
        <v>8.8111298757553786</v>
      </c>
    </row>
    <row r="41" spans="1:4" ht="21" customHeight="1">
      <c r="A41" s="7" t="s">
        <v>37</v>
      </c>
      <c r="B41" s="520"/>
      <c r="C41" s="10"/>
      <c r="D41" s="8"/>
    </row>
    <row r="42" spans="1:4" ht="21" customHeight="1">
      <c r="A42" s="9" t="s">
        <v>38</v>
      </c>
      <c r="B42" s="520"/>
      <c r="C42" s="10"/>
      <c r="D42" s="8"/>
    </row>
    <row r="43" spans="1:4" ht="21" customHeight="1">
      <c r="A43" s="11" t="s">
        <v>39</v>
      </c>
      <c r="B43" s="521">
        <v>2234330791</v>
      </c>
      <c r="C43" s="12">
        <v>3.5545602880249612</v>
      </c>
      <c r="D43" s="12">
        <v>8.859944140652539</v>
      </c>
    </row>
    <row r="44" spans="1:4" s="16" customFormat="1" ht="21" customHeight="1" thickBot="1">
      <c r="A44" s="9"/>
      <c r="B44" s="522"/>
      <c r="C44" s="15"/>
      <c r="D44" s="15"/>
    </row>
    <row r="45" spans="1:4" ht="21" customHeight="1" thickTop="1">
      <c r="A45" s="17" t="s">
        <v>40</v>
      </c>
      <c r="B45" s="523">
        <v>40865541493</v>
      </c>
      <c r="C45" s="18">
        <v>3.7159037920985662</v>
      </c>
      <c r="D45" s="18">
        <v>8.9333107567541514</v>
      </c>
    </row>
    <row r="46" spans="1:4" s="16" customFormat="1" ht="21" customHeight="1">
      <c r="A46" s="19"/>
      <c r="B46" s="20"/>
      <c r="C46" s="21"/>
      <c r="D46" s="21"/>
    </row>
    <row r="47" spans="1:4" ht="18">
      <c r="A47" s="22" t="s">
        <v>41</v>
      </c>
      <c r="C47" s="23"/>
      <c r="D47" s="23"/>
    </row>
    <row r="48" spans="1:4" ht="18">
      <c r="A48" s="22" t="s">
        <v>42</v>
      </c>
      <c r="C48" s="23"/>
      <c r="D48" s="23"/>
    </row>
    <row r="49" spans="1:4" ht="18">
      <c r="A49" s="22" t="s">
        <v>43</v>
      </c>
      <c r="C49" s="23"/>
      <c r="D49" s="23"/>
    </row>
    <row r="50" spans="1:4" ht="18">
      <c r="A50" s="22" t="s">
        <v>44</v>
      </c>
      <c r="C50" s="23"/>
      <c r="D50" s="23"/>
    </row>
    <row r="51" spans="1:4" ht="15">
      <c r="B51" s="23"/>
      <c r="C51" s="23"/>
      <c r="D51" s="23"/>
    </row>
    <row r="52" spans="1:4" ht="15">
      <c r="A52" s="23"/>
      <c r="B52" s="23"/>
      <c r="C52" s="23"/>
      <c r="D52" s="2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5" right="0.4" top="0.5" bottom="0.6" header="0.3" footer="0.25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zoomScale="75" zoomScaleNormal="100" workbookViewId="0">
      <selection activeCell="A72" sqref="A72"/>
    </sheetView>
  </sheetViews>
  <sheetFormatPr defaultRowHeight="12.75"/>
  <cols>
    <col min="1" max="1" width="36.140625" style="431" customWidth="1"/>
    <col min="2" max="2" width="19.7109375" style="431" hidden="1" customWidth="1"/>
    <col min="3" max="3" width="19.85546875" style="431" bestFit="1" customWidth="1"/>
    <col min="4" max="4" width="19.7109375" style="431" bestFit="1" customWidth="1"/>
    <col min="5" max="5" width="19.85546875" style="431" bestFit="1" customWidth="1"/>
    <col min="6" max="7" width="20" style="461" bestFit="1" customWidth="1"/>
    <col min="8" max="8" width="15" style="431" bestFit="1" customWidth="1"/>
    <col min="9" max="9" width="9.140625" style="431"/>
    <col min="10" max="10" width="10.28515625" style="431" bestFit="1" customWidth="1"/>
    <col min="11" max="15" width="9.140625" style="431"/>
    <col min="16" max="17" width="8.5703125" style="431" bestFit="1" customWidth="1"/>
    <col min="18" max="16384" width="9.140625" style="431"/>
  </cols>
  <sheetData>
    <row r="1" spans="1:10" ht="30.75" customHeight="1">
      <c r="A1" s="581" t="s">
        <v>234</v>
      </c>
      <c r="B1" s="581"/>
      <c r="C1" s="581"/>
      <c r="D1" s="581"/>
      <c r="E1" s="581"/>
      <c r="F1" s="581"/>
      <c r="G1" s="430"/>
    </row>
    <row r="2" spans="1:10" s="2" customFormat="1" ht="24" customHeight="1">
      <c r="A2" s="582" t="s">
        <v>250</v>
      </c>
      <c r="B2" s="582"/>
      <c r="C2" s="582"/>
      <c r="D2" s="582"/>
      <c r="E2" s="582"/>
      <c r="F2" s="582"/>
      <c r="G2" s="432"/>
    </row>
    <row r="3" spans="1:10" s="2" customFormat="1" ht="24" customHeight="1">
      <c r="A3" s="583" t="s">
        <v>251</v>
      </c>
      <c r="B3" s="583"/>
      <c r="C3" s="583"/>
      <c r="D3" s="583"/>
      <c r="E3" s="583"/>
      <c r="F3" s="583"/>
      <c r="G3" s="432"/>
    </row>
    <row r="4" spans="1:10" ht="5.25" customHeight="1">
      <c r="A4" s="433"/>
      <c r="B4" s="433"/>
      <c r="C4" s="433"/>
      <c r="D4" s="433"/>
      <c r="E4" s="433"/>
      <c r="F4" s="434"/>
      <c r="G4" s="434"/>
    </row>
    <row r="5" spans="1:10" ht="18.75" customHeight="1">
      <c r="A5" s="584" t="s">
        <v>252</v>
      </c>
      <c r="B5" s="585" t="s">
        <v>253</v>
      </c>
      <c r="C5" s="586"/>
      <c r="D5" s="586"/>
      <c r="E5" s="586"/>
      <c r="F5" s="586"/>
      <c r="G5" s="586"/>
    </row>
    <row r="6" spans="1:10" ht="18.75" customHeight="1">
      <c r="A6" s="584"/>
      <c r="B6" s="435">
        <v>2010</v>
      </c>
      <c r="C6" s="435">
        <v>2011</v>
      </c>
      <c r="D6" s="435">
        <v>2012</v>
      </c>
      <c r="E6" s="435">
        <v>2013</v>
      </c>
      <c r="F6" s="435">
        <v>2014</v>
      </c>
      <c r="G6" s="435">
        <v>2015</v>
      </c>
    </row>
    <row r="7" spans="1:10" ht="3.75" customHeight="1">
      <c r="A7" s="436"/>
      <c r="B7" s="436"/>
      <c r="C7" s="436"/>
      <c r="D7" s="436"/>
      <c r="E7" s="436"/>
      <c r="F7" s="437"/>
      <c r="G7" s="437"/>
    </row>
    <row r="8" spans="1:10" ht="18" customHeight="1">
      <c r="A8" s="438"/>
      <c r="B8" s="580" t="s">
        <v>254</v>
      </c>
      <c r="C8" s="580"/>
      <c r="D8" s="580"/>
      <c r="E8" s="580"/>
      <c r="F8" s="580"/>
      <c r="G8" s="580"/>
      <c r="J8" s="439"/>
    </row>
    <row r="9" spans="1:10" ht="3" customHeight="1">
      <c r="A9" s="438"/>
      <c r="B9" s="438"/>
      <c r="C9" s="438"/>
      <c r="D9" s="438"/>
      <c r="E9" s="436"/>
      <c r="F9" s="437"/>
      <c r="G9" s="437"/>
    </row>
    <row r="10" spans="1:10" ht="18" customHeight="1">
      <c r="A10" s="440" t="s">
        <v>255</v>
      </c>
      <c r="B10" s="441"/>
      <c r="C10" s="441"/>
      <c r="D10" s="441"/>
      <c r="E10" s="441"/>
      <c r="F10" s="442"/>
      <c r="G10" s="442"/>
    </row>
    <row r="11" spans="1:10" ht="18" customHeight="1">
      <c r="A11" s="443" t="s">
        <v>35</v>
      </c>
      <c r="B11" s="282">
        <v>90898758</v>
      </c>
      <c r="C11" s="282">
        <v>89850743</v>
      </c>
      <c r="D11" s="282">
        <v>88148927</v>
      </c>
      <c r="E11" s="282">
        <v>88535295</v>
      </c>
      <c r="F11" s="282">
        <v>90371033</v>
      </c>
      <c r="G11" s="282">
        <v>92837058</v>
      </c>
    </row>
    <row r="12" spans="1:10" ht="18" customHeight="1">
      <c r="A12" s="443" t="s">
        <v>39</v>
      </c>
      <c r="B12" s="282">
        <v>134274119</v>
      </c>
      <c r="C12" s="282">
        <v>125275076</v>
      </c>
      <c r="D12" s="282">
        <v>125332264</v>
      </c>
      <c r="E12" s="282">
        <v>122813863</v>
      </c>
      <c r="F12" s="282">
        <v>117868256</v>
      </c>
      <c r="G12" s="282">
        <v>116839919</v>
      </c>
    </row>
    <row r="13" spans="1:10" ht="6" customHeight="1">
      <c r="A13" s="441"/>
      <c r="B13" s="442"/>
      <c r="C13" s="442"/>
      <c r="D13" s="444"/>
      <c r="E13" s="444"/>
      <c r="F13" s="282" t="s">
        <v>262</v>
      </c>
      <c r="G13" s="444"/>
    </row>
    <row r="14" spans="1:10" s="447" customFormat="1" ht="18" customHeight="1">
      <c r="A14" s="445" t="s">
        <v>256</v>
      </c>
      <c r="B14" s="446">
        <f>SUM(B11:B13)</f>
        <v>225172877</v>
      </c>
      <c r="C14" s="446">
        <v>215125819</v>
      </c>
      <c r="D14" s="446">
        <v>213481191</v>
      </c>
      <c r="E14" s="446">
        <v>211349158</v>
      </c>
      <c r="F14" s="446">
        <v>208239289</v>
      </c>
      <c r="G14" s="446">
        <v>209676977</v>
      </c>
    </row>
    <row r="15" spans="1:10" ht="15.75" customHeight="1">
      <c r="A15" s="441"/>
      <c r="B15" s="442"/>
      <c r="C15" s="442"/>
      <c r="D15" s="444"/>
      <c r="E15" s="444"/>
      <c r="F15" s="282"/>
      <c r="G15" s="444"/>
    </row>
    <row r="16" spans="1:10" ht="18" customHeight="1">
      <c r="A16" s="440" t="s">
        <v>257</v>
      </c>
      <c r="B16" s="442"/>
      <c r="C16" s="442"/>
      <c r="D16" s="444"/>
      <c r="E16" s="444"/>
      <c r="F16" s="282" t="s">
        <v>262</v>
      </c>
      <c r="G16" s="444"/>
    </row>
    <row r="17" spans="1:8" ht="18" customHeight="1">
      <c r="A17" s="443" t="s">
        <v>35</v>
      </c>
      <c r="B17" s="282">
        <v>115754227</v>
      </c>
      <c r="C17" s="282">
        <v>122944022</v>
      </c>
      <c r="D17" s="282">
        <v>122229956</v>
      </c>
      <c r="E17" s="282">
        <v>124345793</v>
      </c>
      <c r="F17" s="282">
        <v>121246905</v>
      </c>
      <c r="G17" s="282">
        <v>107413337</v>
      </c>
      <c r="H17" s="448"/>
    </row>
    <row r="18" spans="1:8" ht="18" customHeight="1">
      <c r="A18" s="443" t="s">
        <v>39</v>
      </c>
      <c r="B18" s="282">
        <v>170662146</v>
      </c>
      <c r="C18" s="282">
        <v>167627068</v>
      </c>
      <c r="D18" s="282">
        <v>165378156</v>
      </c>
      <c r="E18" s="282">
        <v>163326452</v>
      </c>
      <c r="F18" s="282">
        <v>149850196</v>
      </c>
      <c r="G18" s="282">
        <v>127742606</v>
      </c>
      <c r="H18" s="448"/>
    </row>
    <row r="19" spans="1:8" ht="3.75" customHeight="1">
      <c r="A19" s="441"/>
      <c r="B19" s="442"/>
      <c r="C19" s="442"/>
      <c r="D19" s="444"/>
      <c r="E19" s="444"/>
      <c r="F19" s="444"/>
      <c r="G19" s="444"/>
      <c r="H19" s="448"/>
    </row>
    <row r="20" spans="1:8" ht="18" customHeight="1">
      <c r="A20" s="445" t="s">
        <v>256</v>
      </c>
      <c r="B20" s="446">
        <f>SUM(B17:B19)</f>
        <v>286416373</v>
      </c>
      <c r="C20" s="446">
        <v>290571090</v>
      </c>
      <c r="D20" s="446">
        <v>287608112</v>
      </c>
      <c r="E20" s="446">
        <v>287672245</v>
      </c>
      <c r="F20" s="446">
        <v>271097101</v>
      </c>
      <c r="G20" s="446">
        <v>235155943</v>
      </c>
      <c r="H20" s="448"/>
    </row>
    <row r="21" spans="1:8" ht="14.25" customHeight="1">
      <c r="A21" s="441"/>
      <c r="B21" s="442"/>
      <c r="C21" s="442"/>
      <c r="D21" s="444"/>
      <c r="E21" s="444"/>
      <c r="F21" s="282"/>
      <c r="G21" s="444"/>
      <c r="H21" s="448"/>
    </row>
    <row r="22" spans="1:8" ht="18" customHeight="1">
      <c r="A22" s="440" t="s">
        <v>258</v>
      </c>
      <c r="B22" s="442"/>
      <c r="C22" s="442"/>
      <c r="D22" s="444"/>
      <c r="E22" s="444"/>
      <c r="F22" s="282"/>
      <c r="G22" s="444"/>
      <c r="H22" s="448"/>
    </row>
    <row r="23" spans="1:8" ht="18" customHeight="1">
      <c r="A23" s="443" t="s">
        <v>35</v>
      </c>
      <c r="B23" s="282">
        <v>54226129</v>
      </c>
      <c r="C23" s="282">
        <v>50393394</v>
      </c>
      <c r="D23" s="282">
        <v>45376019</v>
      </c>
      <c r="E23" s="282">
        <v>43630346</v>
      </c>
      <c r="F23" s="282">
        <v>43866834</v>
      </c>
      <c r="G23" s="282">
        <v>48340297</v>
      </c>
      <c r="H23" s="448"/>
    </row>
    <row r="24" spans="1:8" ht="18" customHeight="1">
      <c r="A24" s="443" t="s">
        <v>39</v>
      </c>
      <c r="B24" s="282">
        <v>56665479</v>
      </c>
      <c r="C24" s="282">
        <v>55324020</v>
      </c>
      <c r="D24" s="282">
        <v>57185912</v>
      </c>
      <c r="E24" s="282">
        <v>55128638</v>
      </c>
      <c r="F24" s="282">
        <v>57593043</v>
      </c>
      <c r="G24" s="282">
        <v>65318185</v>
      </c>
      <c r="H24" s="448"/>
    </row>
    <row r="25" spans="1:8" ht="5.25" customHeight="1">
      <c r="A25" s="441"/>
      <c r="B25" s="442"/>
      <c r="C25" s="442"/>
      <c r="D25" s="444"/>
      <c r="E25" s="444"/>
      <c r="F25" s="282" t="s">
        <v>262</v>
      </c>
      <c r="G25" s="444"/>
      <c r="H25" s="448"/>
    </row>
    <row r="26" spans="1:8" ht="18" customHeight="1">
      <c r="A26" s="445" t="s">
        <v>256</v>
      </c>
      <c r="B26" s="446">
        <f>SUM(B23:B25)</f>
        <v>110891608</v>
      </c>
      <c r="C26" s="446">
        <v>105717414</v>
      </c>
      <c r="D26" s="446">
        <v>102561931</v>
      </c>
      <c r="E26" s="446">
        <v>98758984</v>
      </c>
      <c r="F26" s="446">
        <v>101459877</v>
      </c>
      <c r="G26" s="446">
        <v>113658482</v>
      </c>
      <c r="H26" s="448"/>
    </row>
    <row r="27" spans="1:8" ht="14.25" customHeight="1">
      <c r="A27" s="441"/>
      <c r="B27" s="442"/>
      <c r="C27" s="442"/>
      <c r="D27" s="444"/>
      <c r="E27" s="444"/>
      <c r="F27" s="444"/>
      <c r="G27" s="444"/>
      <c r="H27" s="448"/>
    </row>
    <row r="28" spans="1:8" ht="18" customHeight="1">
      <c r="A28" s="440" t="s">
        <v>259</v>
      </c>
      <c r="B28" s="442"/>
      <c r="C28" s="442"/>
      <c r="D28" s="444"/>
      <c r="E28" s="444"/>
      <c r="F28" s="444"/>
      <c r="G28" s="444"/>
      <c r="H28" s="448"/>
    </row>
    <row r="29" spans="1:8" ht="18" customHeight="1">
      <c r="A29" s="443" t="s">
        <v>35</v>
      </c>
      <c r="B29" s="282">
        <v>47278266</v>
      </c>
      <c r="C29" s="282">
        <v>49497509</v>
      </c>
      <c r="D29" s="282">
        <v>49763051</v>
      </c>
      <c r="E29" s="282">
        <v>47265215</v>
      </c>
      <c r="F29" s="282">
        <v>43933354</v>
      </c>
      <c r="G29" s="282">
        <v>38686753</v>
      </c>
      <c r="H29" s="448"/>
    </row>
    <row r="30" spans="1:8" ht="18" customHeight="1">
      <c r="A30" s="443" t="s">
        <v>39</v>
      </c>
      <c r="B30" s="282">
        <v>69394347</v>
      </c>
      <c r="C30" s="282">
        <v>65536786</v>
      </c>
      <c r="D30" s="282">
        <v>58407887</v>
      </c>
      <c r="E30" s="282">
        <v>55454405</v>
      </c>
      <c r="F30" s="282">
        <v>49745890</v>
      </c>
      <c r="G30" s="282">
        <v>45618644</v>
      </c>
      <c r="H30" s="448"/>
    </row>
    <row r="31" spans="1:8" ht="3.75" customHeight="1">
      <c r="A31" s="441"/>
      <c r="B31" s="444"/>
      <c r="C31" s="444"/>
      <c r="D31" s="444"/>
      <c r="E31" s="444"/>
      <c r="F31" s="444"/>
      <c r="G31" s="444"/>
      <c r="H31" s="448"/>
    </row>
    <row r="32" spans="1:8" ht="18" customHeight="1">
      <c r="A32" s="445" t="s">
        <v>256</v>
      </c>
      <c r="B32" s="446">
        <f>SUM(B29:B31)</f>
        <v>116672613</v>
      </c>
      <c r="C32" s="446">
        <v>115034295</v>
      </c>
      <c r="D32" s="446">
        <v>108170938</v>
      </c>
      <c r="E32" s="446">
        <v>102719620</v>
      </c>
      <c r="F32" s="446">
        <v>93679244</v>
      </c>
      <c r="G32" s="446">
        <v>84305397</v>
      </c>
      <c r="H32" s="448"/>
    </row>
    <row r="33" spans="1:8" ht="12.75" customHeight="1">
      <c r="A33" s="441"/>
      <c r="B33" s="442"/>
      <c r="C33" s="442"/>
      <c r="D33" s="444"/>
      <c r="E33" s="444"/>
      <c r="F33" s="444"/>
      <c r="G33" s="444"/>
      <c r="H33" s="448"/>
    </row>
    <row r="34" spans="1:8" ht="18" customHeight="1">
      <c r="A34" s="440" t="s">
        <v>260</v>
      </c>
      <c r="B34" s="442"/>
      <c r="C34" s="442"/>
      <c r="D34" s="444"/>
      <c r="E34" s="444"/>
      <c r="F34" s="444"/>
      <c r="G34" s="444"/>
      <c r="H34" s="448"/>
    </row>
    <row r="35" spans="1:8" ht="18" customHeight="1">
      <c r="A35" s="443" t="s">
        <v>35</v>
      </c>
      <c r="B35" s="282">
        <v>308157380</v>
      </c>
      <c r="C35" s="282">
        <v>312685668</v>
      </c>
      <c r="D35" s="282">
        <v>305517953</v>
      </c>
      <c r="E35" s="282">
        <v>303776649</v>
      </c>
      <c r="F35" s="282">
        <v>299418126</v>
      </c>
      <c r="G35" s="282">
        <v>287277445</v>
      </c>
      <c r="H35" s="448"/>
    </row>
    <row r="36" spans="1:8" ht="18" customHeight="1">
      <c r="A36" s="443" t="s">
        <v>39</v>
      </c>
      <c r="B36" s="282">
        <v>430996091</v>
      </c>
      <c r="C36" s="282">
        <v>413762950</v>
      </c>
      <c r="D36" s="282">
        <v>406304219</v>
      </c>
      <c r="E36" s="282">
        <v>396723358</v>
      </c>
      <c r="F36" s="282">
        <v>375057385</v>
      </c>
      <c r="G36" s="282">
        <v>355519354</v>
      </c>
      <c r="H36" s="448"/>
    </row>
    <row r="37" spans="1:8" ht="4.5" customHeight="1">
      <c r="A37" s="441"/>
      <c r="B37" s="442"/>
      <c r="C37" s="442"/>
      <c r="D37" s="444"/>
      <c r="E37" s="444"/>
      <c r="F37" s="444"/>
      <c r="G37" s="444"/>
      <c r="H37" s="448"/>
    </row>
    <row r="38" spans="1:8" ht="18" customHeight="1">
      <c r="A38" s="445" t="s">
        <v>256</v>
      </c>
      <c r="B38" s="449">
        <f>SUM(B35:B37)</f>
        <v>739153471</v>
      </c>
      <c r="C38" s="449">
        <v>726448618</v>
      </c>
      <c r="D38" s="449">
        <v>711822172</v>
      </c>
      <c r="E38" s="449">
        <v>700500007</v>
      </c>
      <c r="F38" s="449">
        <v>674475511</v>
      </c>
      <c r="G38" s="449">
        <v>642796799</v>
      </c>
      <c r="H38" s="444"/>
    </row>
    <row r="39" spans="1:8" ht="14.25" customHeight="1">
      <c r="A39" s="441"/>
      <c r="B39" s="442"/>
      <c r="C39" s="442"/>
      <c r="D39" s="444"/>
      <c r="E39" s="444"/>
      <c r="F39" s="444"/>
      <c r="G39" s="444"/>
      <c r="H39" s="448"/>
    </row>
    <row r="40" spans="1:8" ht="18" customHeight="1">
      <c r="A40" s="440" t="s">
        <v>249</v>
      </c>
      <c r="B40" s="442"/>
      <c r="C40" s="442"/>
      <c r="D40" s="444"/>
      <c r="E40" s="444"/>
      <c r="F40" s="444"/>
      <c r="G40" s="444"/>
      <c r="H40" s="448"/>
    </row>
    <row r="41" spans="1:8" ht="18" customHeight="1">
      <c r="A41" s="443" t="s">
        <v>35</v>
      </c>
      <c r="B41" s="282">
        <v>8184168</v>
      </c>
      <c r="C41" s="282">
        <v>8859578</v>
      </c>
      <c r="D41" s="282">
        <v>9223516</v>
      </c>
      <c r="E41" s="282">
        <v>9774709</v>
      </c>
      <c r="F41" s="282">
        <v>9202144</v>
      </c>
      <c r="G41" s="282">
        <v>9257666</v>
      </c>
      <c r="H41" s="450"/>
    </row>
    <row r="42" spans="1:8" ht="18" customHeight="1">
      <c r="A42" s="443" t="s">
        <v>39</v>
      </c>
      <c r="B42" s="282">
        <v>10383676</v>
      </c>
      <c r="C42" s="282">
        <v>10117158</v>
      </c>
      <c r="D42" s="282">
        <v>10390422</v>
      </c>
      <c r="E42" s="282">
        <v>11109776</v>
      </c>
      <c r="F42" s="282">
        <v>11652019</v>
      </c>
      <c r="G42" s="282">
        <v>10433104</v>
      </c>
      <c r="H42" s="450"/>
    </row>
    <row r="43" spans="1:8" ht="4.5" customHeight="1">
      <c r="A43" s="441"/>
      <c r="B43" s="451"/>
      <c r="C43" s="451"/>
      <c r="D43" s="451"/>
      <c r="E43" s="451"/>
      <c r="F43" s="451"/>
      <c r="G43" s="451"/>
      <c r="H43" s="450"/>
    </row>
    <row r="44" spans="1:8" ht="18" customHeight="1">
      <c r="A44" s="445" t="s">
        <v>256</v>
      </c>
      <c r="B44" s="446">
        <f>SUM(B41:B43)</f>
        <v>18567844</v>
      </c>
      <c r="C44" s="446">
        <v>18976736</v>
      </c>
      <c r="D44" s="446">
        <v>19613938</v>
      </c>
      <c r="E44" s="446">
        <v>20884485</v>
      </c>
      <c r="F44" s="446">
        <v>20854163</v>
      </c>
      <c r="G44" s="446">
        <v>19690770</v>
      </c>
      <c r="H44" s="448"/>
    </row>
    <row r="45" spans="1:8" ht="12.75" customHeight="1" thickBot="1">
      <c r="A45" s="441"/>
      <c r="B45" s="442"/>
      <c r="C45" s="442"/>
      <c r="D45" s="444"/>
      <c r="E45" s="444"/>
      <c r="F45" s="444"/>
      <c r="G45" s="444"/>
      <c r="H45" s="448"/>
    </row>
    <row r="46" spans="1:8" ht="8.25" customHeight="1" thickTop="1">
      <c r="A46" s="452"/>
      <c r="B46" s="453"/>
      <c r="C46" s="453"/>
      <c r="D46" s="453"/>
      <c r="E46" s="453"/>
      <c r="F46" s="453"/>
      <c r="G46" s="453"/>
      <c r="H46" s="448"/>
    </row>
    <row r="47" spans="1:8" ht="19.5" customHeight="1">
      <c r="A47" s="454" t="s">
        <v>261</v>
      </c>
      <c r="B47" s="455"/>
      <c r="C47" s="455"/>
      <c r="D47" s="455"/>
      <c r="E47" s="456"/>
      <c r="F47" s="456"/>
      <c r="G47" s="456"/>
      <c r="H47" s="448"/>
    </row>
    <row r="48" spans="1:8" ht="20.25" customHeight="1">
      <c r="A48" s="443" t="s">
        <v>35</v>
      </c>
      <c r="B48" s="456">
        <f t="shared" ref="B48:B49" si="0">+B41+B35</f>
        <v>316341548</v>
      </c>
      <c r="C48" s="456">
        <v>321545246</v>
      </c>
      <c r="D48" s="456">
        <v>314741469</v>
      </c>
      <c r="E48" s="456">
        <v>313551358</v>
      </c>
      <c r="F48" s="456">
        <v>308620270</v>
      </c>
      <c r="G48" s="456">
        <v>296535111</v>
      </c>
      <c r="H48" s="448"/>
    </row>
    <row r="49" spans="1:8" ht="21" customHeight="1">
      <c r="A49" s="457" t="s">
        <v>39</v>
      </c>
      <c r="B49" s="458">
        <f t="shared" si="0"/>
        <v>441379767</v>
      </c>
      <c r="C49" s="458">
        <v>423880108</v>
      </c>
      <c r="D49" s="458">
        <v>416694641</v>
      </c>
      <c r="E49" s="458">
        <v>407833134</v>
      </c>
      <c r="F49" s="458">
        <v>386709404</v>
      </c>
      <c r="G49" s="458">
        <v>365952458</v>
      </c>
      <c r="H49" s="444"/>
    </row>
    <row r="50" spans="1:8" ht="19.5" customHeight="1">
      <c r="A50" s="459" t="s">
        <v>40</v>
      </c>
      <c r="B50" s="460">
        <f t="shared" ref="B50" si="1">SUM(B48:B49)</f>
        <v>757721315</v>
      </c>
      <c r="C50" s="460">
        <v>745425354</v>
      </c>
      <c r="D50" s="460">
        <v>731436110</v>
      </c>
      <c r="E50" s="460">
        <v>721384492</v>
      </c>
      <c r="F50" s="460">
        <v>695329674</v>
      </c>
      <c r="G50" s="460">
        <v>662487569</v>
      </c>
      <c r="H50" s="461"/>
    </row>
    <row r="51" spans="1:8" ht="16.5" customHeight="1">
      <c r="A51" s="4"/>
      <c r="B51" s="4"/>
      <c r="C51" s="462"/>
      <c r="D51" s="4"/>
      <c r="E51" s="4"/>
      <c r="F51" s="462"/>
      <c r="G51" s="462"/>
    </row>
    <row r="52" spans="1:8" ht="14.25">
      <c r="A52" s="463"/>
      <c r="B52" s="4"/>
      <c r="C52" s="4"/>
      <c r="D52" s="4"/>
      <c r="E52" s="462"/>
      <c r="F52" s="462"/>
      <c r="G52" s="462"/>
    </row>
    <row r="53" spans="1:8" ht="16.5">
      <c r="A53" s="464"/>
      <c r="F53" s="444"/>
      <c r="G53" s="444"/>
    </row>
    <row r="54" spans="1:8" ht="16.5">
      <c r="F54" s="444"/>
      <c r="G54" s="444"/>
    </row>
  </sheetData>
  <mergeCells count="6">
    <mergeCell ref="B8:G8"/>
    <mergeCell ref="A1:F1"/>
    <mergeCell ref="A2:F2"/>
    <mergeCell ref="A3:F3"/>
    <mergeCell ref="A5:A6"/>
    <mergeCell ref="B5:G5"/>
  </mergeCells>
  <printOptions horizontalCentered="1"/>
  <pageMargins left="0.5" right="0.5" top="0.4" bottom="0.5" header="0.3" footer="0.3"/>
  <pageSetup scale="7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75" zoomScaleNormal="75" workbookViewId="0">
      <selection activeCell="B92" sqref="B92"/>
    </sheetView>
  </sheetViews>
  <sheetFormatPr defaultRowHeight="12.75"/>
  <cols>
    <col min="1" max="1" width="8.140625" style="107" customWidth="1"/>
    <col min="2" max="11" width="14.85546875" style="107" customWidth="1"/>
    <col min="12" max="12" width="9.140625" style="107"/>
    <col min="13" max="13" width="11.5703125" style="107" bestFit="1" customWidth="1"/>
    <col min="14" max="16384" width="9.140625" style="107"/>
  </cols>
  <sheetData>
    <row r="1" spans="1:13" s="283" customFormat="1" ht="36" customHeight="1">
      <c r="A1" s="595" t="s">
        <v>263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3" s="285" customFormat="1" ht="25.5" customHeight="1">
      <c r="A2" s="596" t="s">
        <v>264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284"/>
      <c r="M2" s="284"/>
    </row>
    <row r="3" spans="1:13" ht="6.75" customHeight="1">
      <c r="A3" s="286"/>
      <c r="B3" s="286"/>
      <c r="C3" s="286"/>
      <c r="D3" s="286"/>
      <c r="E3" s="286"/>
      <c r="F3" s="286"/>
      <c r="G3" s="287"/>
      <c r="H3" s="287"/>
      <c r="I3" s="287"/>
      <c r="J3" s="287"/>
      <c r="K3" s="287"/>
    </row>
    <row r="4" spans="1:13" ht="24.75" customHeight="1">
      <c r="A4" s="288" t="s">
        <v>91</v>
      </c>
      <c r="B4" s="289">
        <v>2011</v>
      </c>
      <c r="C4" s="289">
        <v>2012</v>
      </c>
      <c r="D4" s="289">
        <v>2013</v>
      </c>
      <c r="E4" s="289">
        <v>2014</v>
      </c>
      <c r="F4" s="290">
        <v>2015</v>
      </c>
      <c r="G4" s="289">
        <v>2011</v>
      </c>
      <c r="H4" s="289">
        <v>2012</v>
      </c>
      <c r="I4" s="289">
        <v>2013</v>
      </c>
      <c r="J4" s="289">
        <v>2014</v>
      </c>
      <c r="K4" s="290">
        <v>2015</v>
      </c>
    </row>
    <row r="5" spans="1:13" s="293" customFormat="1" ht="8.25" customHeight="1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3" s="294" customFormat="1" ht="16.5">
      <c r="B6" s="601" t="s">
        <v>276</v>
      </c>
      <c r="C6" s="601"/>
      <c r="D6" s="601"/>
      <c r="E6" s="601"/>
      <c r="F6" s="602"/>
      <c r="G6" s="601" t="s">
        <v>277</v>
      </c>
      <c r="H6" s="601"/>
      <c r="I6" s="601"/>
      <c r="J6" s="601"/>
      <c r="K6" s="601"/>
      <c r="L6" s="304"/>
      <c r="M6" s="304"/>
    </row>
    <row r="7" spans="1:13" ht="2.25" customHeight="1">
      <c r="A7" s="295"/>
      <c r="B7" s="301"/>
      <c r="C7" s="301"/>
      <c r="D7" s="301"/>
      <c r="E7" s="301"/>
      <c r="F7" s="305"/>
      <c r="G7" s="301"/>
      <c r="H7" s="301"/>
      <c r="I7" s="301"/>
      <c r="J7" s="301"/>
      <c r="K7" s="301"/>
      <c r="L7" s="123"/>
      <c r="M7" s="123"/>
    </row>
    <row r="8" spans="1:13" ht="16.5">
      <c r="A8" s="297"/>
      <c r="B8" s="597" t="s">
        <v>5</v>
      </c>
      <c r="C8" s="597"/>
      <c r="D8" s="597"/>
      <c r="E8" s="597"/>
      <c r="F8" s="598"/>
      <c r="G8" s="599" t="s">
        <v>254</v>
      </c>
      <c r="H8" s="599"/>
      <c r="I8" s="599"/>
      <c r="J8" s="599"/>
      <c r="K8" s="599"/>
      <c r="L8" s="123"/>
      <c r="M8" s="123"/>
    </row>
    <row r="9" spans="1:13" ht="8.25" customHeight="1">
      <c r="A9" s="297"/>
      <c r="B9" s="306"/>
      <c r="C9" s="306"/>
      <c r="D9" s="306"/>
      <c r="E9" s="306"/>
      <c r="F9" s="307"/>
      <c r="G9" s="302"/>
      <c r="H9" s="302"/>
      <c r="I9" s="302"/>
      <c r="J9" s="302"/>
      <c r="K9" s="302"/>
      <c r="L9" s="123"/>
      <c r="M9" s="123"/>
    </row>
    <row r="10" spans="1:13" ht="18" customHeight="1">
      <c r="A10" s="298" t="s">
        <v>265</v>
      </c>
      <c r="B10" s="299">
        <v>7325422</v>
      </c>
      <c r="C10" s="299">
        <v>10683820</v>
      </c>
      <c r="D10" s="299">
        <v>9308174</v>
      </c>
      <c r="E10" s="299">
        <v>7863593</v>
      </c>
      <c r="F10" s="308">
        <v>7735136</v>
      </c>
      <c r="G10" s="299">
        <v>598448</v>
      </c>
      <c r="H10" s="299">
        <v>637083</v>
      </c>
      <c r="I10" s="299">
        <v>755286</v>
      </c>
      <c r="J10" s="299">
        <v>722913</v>
      </c>
      <c r="K10" s="299">
        <v>1000419</v>
      </c>
      <c r="L10" s="303"/>
      <c r="M10" s="303"/>
    </row>
    <row r="11" spans="1:13" ht="18" customHeight="1">
      <c r="A11" s="298" t="s">
        <v>266</v>
      </c>
      <c r="B11" s="299">
        <v>7013677</v>
      </c>
      <c r="C11" s="299">
        <v>8961120</v>
      </c>
      <c r="D11" s="299">
        <v>7516283</v>
      </c>
      <c r="E11" s="299">
        <v>7424512</v>
      </c>
      <c r="F11" s="308">
        <v>8414939</v>
      </c>
      <c r="G11" s="299">
        <v>586864</v>
      </c>
      <c r="H11" s="299">
        <v>627487</v>
      </c>
      <c r="I11" s="299">
        <v>654852</v>
      </c>
      <c r="J11" s="299">
        <v>718708</v>
      </c>
      <c r="K11" s="299">
        <v>1139828</v>
      </c>
      <c r="L11" s="303"/>
      <c r="M11" s="303"/>
    </row>
    <row r="12" spans="1:13" ht="18" customHeight="1">
      <c r="A12" s="298" t="s">
        <v>267</v>
      </c>
      <c r="B12" s="299">
        <v>8561432</v>
      </c>
      <c r="C12" s="299">
        <v>8725179</v>
      </c>
      <c r="D12" s="299">
        <v>8246531</v>
      </c>
      <c r="E12" s="299">
        <v>9591789</v>
      </c>
      <c r="F12" s="308">
        <v>10007183</v>
      </c>
      <c r="G12" s="299">
        <v>712032</v>
      </c>
      <c r="H12" s="299">
        <v>732984</v>
      </c>
      <c r="I12" s="299">
        <v>774534</v>
      </c>
      <c r="J12" s="299">
        <v>799083</v>
      </c>
      <c r="K12" s="299">
        <v>1079002</v>
      </c>
      <c r="L12" s="303"/>
      <c r="M12" s="303"/>
    </row>
    <row r="13" spans="1:13" ht="18" customHeight="1">
      <c r="A13" s="298" t="s">
        <v>268</v>
      </c>
      <c r="B13" s="299">
        <v>7743783</v>
      </c>
      <c r="C13" s="299">
        <v>8889198</v>
      </c>
      <c r="D13" s="299">
        <v>7702970</v>
      </c>
      <c r="E13" s="299">
        <v>8302817</v>
      </c>
      <c r="F13" s="308">
        <v>8590964</v>
      </c>
      <c r="G13" s="299">
        <v>616160</v>
      </c>
      <c r="H13" s="299">
        <v>653644</v>
      </c>
      <c r="I13" s="299">
        <v>737777</v>
      </c>
      <c r="J13" s="299">
        <v>793782</v>
      </c>
      <c r="K13" s="299">
        <v>989299</v>
      </c>
      <c r="L13" s="303"/>
      <c r="M13" s="303"/>
    </row>
    <row r="14" spans="1:13" ht="18" customHeight="1">
      <c r="A14" s="298" t="s">
        <v>99</v>
      </c>
      <c r="B14" s="299">
        <v>9517869</v>
      </c>
      <c r="C14" s="299">
        <v>10930821</v>
      </c>
      <c r="D14" s="299">
        <v>8490668</v>
      </c>
      <c r="E14" s="299">
        <v>7206264</v>
      </c>
      <c r="F14" s="308">
        <v>8342681</v>
      </c>
      <c r="G14" s="299">
        <v>651801</v>
      </c>
      <c r="H14" s="299">
        <v>699556</v>
      </c>
      <c r="I14" s="299">
        <v>756305</v>
      </c>
      <c r="J14" s="299">
        <v>788572</v>
      </c>
      <c r="K14" s="299">
        <v>855238</v>
      </c>
      <c r="L14" s="303"/>
      <c r="M14" s="303"/>
    </row>
    <row r="15" spans="1:13" ht="18" customHeight="1">
      <c r="A15" s="298" t="s">
        <v>269</v>
      </c>
      <c r="B15" s="299">
        <v>10820374</v>
      </c>
      <c r="C15" s="299">
        <v>8815577</v>
      </c>
      <c r="D15" s="299">
        <v>8250170</v>
      </c>
      <c r="E15" s="299">
        <v>11072534</v>
      </c>
      <c r="F15" s="308">
        <v>10325653</v>
      </c>
      <c r="G15" s="299">
        <v>634009</v>
      </c>
      <c r="H15" s="299">
        <v>645236</v>
      </c>
      <c r="I15" s="299">
        <v>675941</v>
      </c>
      <c r="J15" s="299">
        <v>759217</v>
      </c>
      <c r="K15" s="299">
        <v>910904</v>
      </c>
      <c r="L15" s="303"/>
      <c r="M15" s="303"/>
    </row>
    <row r="16" spans="1:13" ht="18" customHeight="1">
      <c r="A16" s="298" t="s">
        <v>270</v>
      </c>
      <c r="B16" s="299">
        <v>8537106</v>
      </c>
      <c r="C16" s="299">
        <v>9121441</v>
      </c>
      <c r="D16" s="299">
        <v>8177149</v>
      </c>
      <c r="E16" s="299">
        <v>8123382</v>
      </c>
      <c r="F16" s="308">
        <v>10055341</v>
      </c>
      <c r="G16" s="299">
        <v>616850</v>
      </c>
      <c r="H16" s="299">
        <v>670803</v>
      </c>
      <c r="I16" s="299">
        <v>756633</v>
      </c>
      <c r="J16" s="299">
        <v>818105</v>
      </c>
      <c r="K16" s="299">
        <v>870369</v>
      </c>
      <c r="L16" s="303"/>
      <c r="M16" s="303"/>
    </row>
    <row r="17" spans="1:13" ht="18" customHeight="1">
      <c r="A17" s="298" t="s">
        <v>271</v>
      </c>
      <c r="B17" s="299">
        <v>8032921</v>
      </c>
      <c r="C17" s="299">
        <v>9856554</v>
      </c>
      <c r="D17" s="299">
        <v>8241327</v>
      </c>
      <c r="E17" s="299">
        <v>8382925</v>
      </c>
      <c r="F17" s="308">
        <v>9627107</v>
      </c>
      <c r="G17" s="299">
        <v>671852</v>
      </c>
      <c r="H17" s="299">
        <v>708256</v>
      </c>
      <c r="I17" s="299">
        <v>715463</v>
      </c>
      <c r="J17" s="299">
        <v>760045</v>
      </c>
      <c r="K17" s="299">
        <v>837141</v>
      </c>
      <c r="L17" s="303"/>
      <c r="M17" s="303"/>
    </row>
    <row r="18" spans="1:13" ht="18" customHeight="1">
      <c r="A18" s="298" t="s">
        <v>272</v>
      </c>
      <c r="B18" s="299">
        <v>8408200</v>
      </c>
      <c r="C18" s="299">
        <v>8071834</v>
      </c>
      <c r="D18" s="299">
        <v>8762081</v>
      </c>
      <c r="E18" s="299">
        <v>9635666</v>
      </c>
      <c r="F18" s="308">
        <v>10473285</v>
      </c>
      <c r="G18" s="299">
        <v>658954</v>
      </c>
      <c r="H18" s="299">
        <v>671160</v>
      </c>
      <c r="I18" s="299">
        <v>711993</v>
      </c>
      <c r="J18" s="299">
        <v>717311</v>
      </c>
      <c r="K18" s="299">
        <v>899713</v>
      </c>
      <c r="L18" s="303"/>
      <c r="M18" s="303"/>
    </row>
    <row r="19" spans="1:13" ht="18" customHeight="1">
      <c r="A19" s="298" t="s">
        <v>273</v>
      </c>
      <c r="B19" s="299">
        <v>8108161</v>
      </c>
      <c r="C19" s="299">
        <v>8821996</v>
      </c>
      <c r="D19" s="299">
        <v>8420758</v>
      </c>
      <c r="E19" s="299">
        <v>8661770</v>
      </c>
      <c r="F19" s="308">
        <v>9158117</v>
      </c>
      <c r="G19" s="299">
        <v>646442</v>
      </c>
      <c r="H19" s="299">
        <v>716542</v>
      </c>
      <c r="I19" s="299">
        <v>769261</v>
      </c>
      <c r="J19" s="299">
        <v>785115</v>
      </c>
      <c r="K19" s="299">
        <v>854868</v>
      </c>
      <c r="L19" s="303"/>
      <c r="M19" s="303"/>
    </row>
    <row r="20" spans="1:13" ht="18" customHeight="1">
      <c r="A20" s="298" t="s">
        <v>274</v>
      </c>
      <c r="B20" s="299">
        <v>9640501</v>
      </c>
      <c r="C20" s="299">
        <v>7279304</v>
      </c>
      <c r="D20" s="299">
        <v>7538045</v>
      </c>
      <c r="E20" s="299">
        <v>7624434</v>
      </c>
      <c r="F20" s="308">
        <v>8645048</v>
      </c>
      <c r="G20" s="299">
        <v>636219</v>
      </c>
      <c r="H20" s="299">
        <v>764392</v>
      </c>
      <c r="I20" s="299">
        <v>770754</v>
      </c>
      <c r="J20" s="299">
        <v>809495</v>
      </c>
      <c r="K20" s="299">
        <v>892823</v>
      </c>
      <c r="L20" s="303"/>
      <c r="M20" s="303"/>
    </row>
    <row r="21" spans="1:13" ht="18" customHeight="1">
      <c r="A21" s="298" t="s">
        <v>275</v>
      </c>
      <c r="B21" s="309">
        <v>7312161</v>
      </c>
      <c r="C21" s="309">
        <v>6944726</v>
      </c>
      <c r="D21" s="309">
        <v>8011628</v>
      </c>
      <c r="E21" s="309">
        <v>9127061</v>
      </c>
      <c r="F21" s="308">
        <v>10370361</v>
      </c>
      <c r="G21" s="299">
        <v>659181</v>
      </c>
      <c r="H21" s="299">
        <v>744250</v>
      </c>
      <c r="I21" s="299">
        <v>768513</v>
      </c>
      <c r="J21" s="299">
        <v>921962</v>
      </c>
      <c r="K21" s="299">
        <v>1023197</v>
      </c>
      <c r="L21" s="303"/>
      <c r="M21" s="303"/>
    </row>
    <row r="22" spans="1:13" s="300" customFormat="1" ht="18" customHeight="1">
      <c r="A22" s="310" t="s">
        <v>93</v>
      </c>
      <c r="B22" s="311">
        <v>101021607</v>
      </c>
      <c r="C22" s="311">
        <v>107101570</v>
      </c>
      <c r="D22" s="312">
        <v>98665784</v>
      </c>
      <c r="E22" s="311">
        <v>103016747</v>
      </c>
      <c r="F22" s="311">
        <v>111745815</v>
      </c>
      <c r="G22" s="313">
        <v>7688812</v>
      </c>
      <c r="H22" s="311">
        <v>8271393</v>
      </c>
      <c r="I22" s="311">
        <v>8847312</v>
      </c>
      <c r="J22" s="311">
        <v>9394308</v>
      </c>
      <c r="K22" s="311">
        <v>11352801</v>
      </c>
      <c r="M22" s="314"/>
    </row>
    <row r="23" spans="1:13" ht="15.75">
      <c r="A23" s="295"/>
      <c r="B23" s="295"/>
      <c r="C23" s="295"/>
      <c r="D23" s="295"/>
      <c r="E23" s="295"/>
      <c r="F23" s="295"/>
      <c r="G23" s="315"/>
      <c r="H23" s="297"/>
      <c r="I23" s="297"/>
      <c r="J23" s="297"/>
      <c r="K23" s="297"/>
      <c r="L23" s="296"/>
      <c r="M23" s="296"/>
    </row>
    <row r="24" spans="1:13" ht="18">
      <c r="A24" s="316"/>
      <c r="B24" s="587" t="s">
        <v>278</v>
      </c>
      <c r="C24" s="587"/>
      <c r="D24" s="587"/>
      <c r="E24" s="587"/>
      <c r="F24" s="587"/>
      <c r="G24" s="600" t="s">
        <v>281</v>
      </c>
      <c r="H24" s="587"/>
      <c r="I24" s="587"/>
      <c r="J24" s="587"/>
      <c r="K24" s="587"/>
      <c r="L24" s="317"/>
      <c r="M24" s="317"/>
    </row>
    <row r="25" spans="1:13" ht="0.75" customHeight="1">
      <c r="A25" s="318"/>
      <c r="B25" s="319"/>
      <c r="C25" s="319"/>
      <c r="D25" s="319"/>
      <c r="E25" s="319"/>
      <c r="F25" s="319"/>
      <c r="G25" s="320"/>
      <c r="H25" s="319"/>
      <c r="I25" s="319"/>
      <c r="J25" s="319"/>
      <c r="K25" s="319"/>
    </row>
    <row r="26" spans="1:13" ht="16.5">
      <c r="A26" s="321"/>
      <c r="B26" s="588" t="s">
        <v>254</v>
      </c>
      <c r="C26" s="588"/>
      <c r="D26" s="588"/>
      <c r="E26" s="588"/>
      <c r="F26" s="588"/>
      <c r="G26" s="589" t="s">
        <v>5</v>
      </c>
      <c r="H26" s="590"/>
      <c r="I26" s="590"/>
      <c r="J26" s="590"/>
      <c r="K26" s="590"/>
    </row>
    <row r="27" spans="1:13" ht="4.5" customHeight="1">
      <c r="A27" s="321"/>
      <c r="B27" s="322"/>
      <c r="C27" s="322"/>
      <c r="D27" s="322"/>
      <c r="E27" s="322"/>
      <c r="F27" s="323"/>
      <c r="G27" s="322"/>
      <c r="H27" s="322"/>
      <c r="I27" s="322"/>
      <c r="J27" s="322"/>
      <c r="K27" s="322"/>
    </row>
    <row r="28" spans="1:13" ht="16.5">
      <c r="A28" s="321" t="s">
        <v>265</v>
      </c>
      <c r="B28" s="299">
        <v>3066502</v>
      </c>
      <c r="C28" s="299">
        <v>3278807</v>
      </c>
      <c r="D28" s="299">
        <v>3064123</v>
      </c>
      <c r="E28" s="299">
        <v>2784828</v>
      </c>
      <c r="F28" s="308">
        <v>2683089</v>
      </c>
      <c r="G28" s="299">
        <v>54820609</v>
      </c>
      <c r="H28" s="299">
        <v>57714801</v>
      </c>
      <c r="I28" s="299">
        <v>50709539</v>
      </c>
      <c r="J28" s="299">
        <v>48343519</v>
      </c>
      <c r="K28" s="299">
        <v>45492801</v>
      </c>
    </row>
    <row r="29" spans="1:13" ht="16.5">
      <c r="A29" s="321" t="s">
        <v>266</v>
      </c>
      <c r="B29" s="299">
        <v>2826035</v>
      </c>
      <c r="C29" s="299">
        <v>3259371</v>
      </c>
      <c r="D29" s="299">
        <v>2829526</v>
      </c>
      <c r="E29" s="299">
        <v>2724737</v>
      </c>
      <c r="F29" s="308">
        <v>2670598</v>
      </c>
      <c r="G29" s="299">
        <v>54802815</v>
      </c>
      <c r="H29" s="299">
        <v>51600206</v>
      </c>
      <c r="I29" s="299">
        <v>47941200</v>
      </c>
      <c r="J29" s="299">
        <v>47588091</v>
      </c>
      <c r="K29" s="299">
        <v>45925390</v>
      </c>
    </row>
    <row r="30" spans="1:13" ht="16.5">
      <c r="A30" s="321" t="s">
        <v>267</v>
      </c>
      <c r="B30" s="299">
        <v>3375096</v>
      </c>
      <c r="C30" s="299">
        <v>3597775</v>
      </c>
      <c r="D30" s="299">
        <v>3343278</v>
      </c>
      <c r="E30" s="299">
        <v>3240491</v>
      </c>
      <c r="F30" s="308">
        <v>3015890</v>
      </c>
      <c r="G30" s="299">
        <v>58287513</v>
      </c>
      <c r="H30" s="299">
        <v>50501259</v>
      </c>
      <c r="I30" s="299">
        <v>50723698</v>
      </c>
      <c r="J30" s="299">
        <v>52232285</v>
      </c>
      <c r="K30" s="299">
        <v>46176670</v>
      </c>
    </row>
    <row r="31" spans="1:13" ht="16.5">
      <c r="A31" s="321" t="s">
        <v>268</v>
      </c>
      <c r="B31" s="299">
        <v>3559745</v>
      </c>
      <c r="C31" s="299">
        <v>3173270</v>
      </c>
      <c r="D31" s="299">
        <v>2824748</v>
      </c>
      <c r="E31" s="299">
        <v>3348667</v>
      </c>
      <c r="F31" s="308">
        <v>2745187</v>
      </c>
      <c r="G31" s="299">
        <v>50279497</v>
      </c>
      <c r="H31" s="299">
        <v>47495148</v>
      </c>
      <c r="I31" s="299">
        <v>48166006</v>
      </c>
      <c r="J31" s="299">
        <v>46401063</v>
      </c>
      <c r="K31" s="299">
        <v>43796249</v>
      </c>
    </row>
    <row r="32" spans="1:13" ht="16.5">
      <c r="A32" s="321" t="s">
        <v>99</v>
      </c>
      <c r="B32" s="299">
        <v>3446595</v>
      </c>
      <c r="C32" s="299">
        <v>3455786</v>
      </c>
      <c r="D32" s="299">
        <v>3218758</v>
      </c>
      <c r="E32" s="299">
        <v>3322856</v>
      </c>
      <c r="F32" s="308">
        <v>2631611</v>
      </c>
      <c r="G32" s="299">
        <v>50722588</v>
      </c>
      <c r="H32" s="299">
        <v>46676810</v>
      </c>
      <c r="I32" s="299">
        <v>51863231</v>
      </c>
      <c r="J32" s="299">
        <v>44695759</v>
      </c>
      <c r="K32" s="299">
        <v>37693109</v>
      </c>
    </row>
    <row r="33" spans="1:13" ht="16.5">
      <c r="A33" s="321" t="s">
        <v>269</v>
      </c>
      <c r="B33" s="299">
        <v>3541799</v>
      </c>
      <c r="C33" s="299">
        <v>3238819</v>
      </c>
      <c r="D33" s="299">
        <v>3184383</v>
      </c>
      <c r="E33" s="299">
        <v>3487854</v>
      </c>
      <c r="F33" s="308">
        <v>2546898</v>
      </c>
      <c r="G33" s="299">
        <v>52878463</v>
      </c>
      <c r="H33" s="299">
        <v>45042110</v>
      </c>
      <c r="I33" s="299">
        <v>47608252</v>
      </c>
      <c r="J33" s="299">
        <v>46160810</v>
      </c>
      <c r="K33" s="299">
        <v>39452795</v>
      </c>
    </row>
    <row r="34" spans="1:13" ht="16.5">
      <c r="A34" s="321" t="s">
        <v>270</v>
      </c>
      <c r="B34" s="299">
        <v>3563549</v>
      </c>
      <c r="C34" s="299">
        <v>3899178</v>
      </c>
      <c r="D34" s="299">
        <v>3333018</v>
      </c>
      <c r="E34" s="299">
        <v>3831961</v>
      </c>
      <c r="F34" s="308">
        <v>2818117</v>
      </c>
      <c r="G34" s="299">
        <v>52019481</v>
      </c>
      <c r="H34" s="299">
        <v>51200989</v>
      </c>
      <c r="I34" s="299">
        <v>50783146</v>
      </c>
      <c r="J34" s="299">
        <v>42916201</v>
      </c>
      <c r="K34" s="299">
        <v>37402876</v>
      </c>
      <c r="L34" s="293"/>
      <c r="M34" s="293"/>
    </row>
    <row r="35" spans="1:13" ht="16.5">
      <c r="A35" s="321" t="s">
        <v>271</v>
      </c>
      <c r="B35" s="299">
        <v>4061851</v>
      </c>
      <c r="C35" s="299">
        <v>4289740</v>
      </c>
      <c r="D35" s="299">
        <v>3345125</v>
      </c>
      <c r="E35" s="299">
        <v>3167565</v>
      </c>
      <c r="F35" s="308">
        <v>2840171</v>
      </c>
      <c r="G35" s="299">
        <v>58651410</v>
      </c>
      <c r="H35" s="299">
        <v>51812930</v>
      </c>
      <c r="I35" s="299">
        <v>56677824</v>
      </c>
      <c r="J35" s="299">
        <v>46599181</v>
      </c>
      <c r="K35" s="299">
        <v>37899704</v>
      </c>
    </row>
    <row r="36" spans="1:13" ht="16.5">
      <c r="A36" s="321" t="s">
        <v>272</v>
      </c>
      <c r="B36" s="299">
        <v>3400323</v>
      </c>
      <c r="C36" s="299">
        <v>3673914</v>
      </c>
      <c r="D36" s="299">
        <v>3408621</v>
      </c>
      <c r="E36" s="299">
        <v>3445804</v>
      </c>
      <c r="F36" s="308">
        <v>2647530</v>
      </c>
      <c r="G36" s="299">
        <v>54961722</v>
      </c>
      <c r="H36" s="299">
        <v>48932087</v>
      </c>
      <c r="I36" s="299">
        <v>52576634</v>
      </c>
      <c r="J36" s="299">
        <v>48364211</v>
      </c>
      <c r="K36" s="299">
        <v>36669587</v>
      </c>
    </row>
    <row r="37" spans="1:13" ht="16.5">
      <c r="A37" s="321" t="s">
        <v>273</v>
      </c>
      <c r="B37" s="299">
        <v>3953919</v>
      </c>
      <c r="C37" s="299">
        <v>3962075</v>
      </c>
      <c r="D37" s="299">
        <v>3077314</v>
      </c>
      <c r="E37" s="299">
        <v>2930246</v>
      </c>
      <c r="F37" s="308">
        <v>2512542</v>
      </c>
      <c r="G37" s="299">
        <v>51790862</v>
      </c>
      <c r="H37" s="299">
        <v>51581023</v>
      </c>
      <c r="I37" s="299">
        <v>48728044</v>
      </c>
      <c r="J37" s="299">
        <v>42409117</v>
      </c>
      <c r="K37" s="299">
        <v>31070378</v>
      </c>
    </row>
    <row r="38" spans="1:13" ht="16.5">
      <c r="A38" s="321" t="s">
        <v>274</v>
      </c>
      <c r="B38" s="299">
        <v>3654199</v>
      </c>
      <c r="C38" s="299">
        <v>3864055</v>
      </c>
      <c r="D38" s="299">
        <v>3238006</v>
      </c>
      <c r="E38" s="299">
        <v>3192954</v>
      </c>
      <c r="F38" s="308">
        <v>2711786</v>
      </c>
      <c r="G38" s="299">
        <v>46029473</v>
      </c>
      <c r="H38" s="299">
        <v>43941251</v>
      </c>
      <c r="I38" s="299">
        <v>43643791</v>
      </c>
      <c r="J38" s="299">
        <v>37364244</v>
      </c>
      <c r="K38" s="299">
        <v>39261595</v>
      </c>
    </row>
    <row r="39" spans="1:13" ht="16.5">
      <c r="A39" s="321" t="s">
        <v>275</v>
      </c>
      <c r="B39" s="299">
        <v>3419061</v>
      </c>
      <c r="C39" s="299">
        <v>3142091</v>
      </c>
      <c r="D39" s="299">
        <v>2871396</v>
      </c>
      <c r="E39" s="299">
        <v>2950946</v>
      </c>
      <c r="F39" s="308">
        <v>2407721</v>
      </c>
      <c r="G39" s="299">
        <v>42879307</v>
      </c>
      <c r="H39" s="299">
        <v>42118890</v>
      </c>
      <c r="I39" s="299">
        <v>41290292</v>
      </c>
      <c r="J39" s="299">
        <v>40910793</v>
      </c>
      <c r="K39" s="299">
        <v>24823461</v>
      </c>
    </row>
    <row r="40" spans="1:13" ht="16.5">
      <c r="A40" s="324" t="s">
        <v>4</v>
      </c>
      <c r="B40" s="325">
        <v>41868674</v>
      </c>
      <c r="C40" s="325">
        <v>42834881</v>
      </c>
      <c r="D40" s="325">
        <v>37738296</v>
      </c>
      <c r="E40" s="325">
        <v>38428909</v>
      </c>
      <c r="F40" s="325">
        <v>32231140</v>
      </c>
      <c r="G40" s="326">
        <v>628123740</v>
      </c>
      <c r="H40" s="327">
        <v>588617504</v>
      </c>
      <c r="I40" s="327">
        <v>590711657</v>
      </c>
      <c r="J40" s="327">
        <v>543985274</v>
      </c>
      <c r="K40" s="327">
        <v>465664615</v>
      </c>
    </row>
    <row r="41" spans="1:13" ht="16.5">
      <c r="A41" s="318"/>
      <c r="B41" s="328"/>
      <c r="C41" s="328"/>
      <c r="D41" s="328"/>
      <c r="E41" s="328"/>
      <c r="F41" s="328"/>
      <c r="G41" s="329"/>
      <c r="H41" s="328"/>
      <c r="I41" s="328"/>
      <c r="J41" s="328"/>
      <c r="K41" s="328"/>
    </row>
    <row r="42" spans="1:13" ht="18">
      <c r="A42" s="330"/>
      <c r="B42" s="587" t="s">
        <v>279</v>
      </c>
      <c r="C42" s="587"/>
      <c r="D42" s="587"/>
      <c r="E42" s="587"/>
      <c r="F42" s="587"/>
      <c r="G42" s="591" t="s">
        <v>280</v>
      </c>
      <c r="H42" s="592"/>
      <c r="I42" s="592"/>
      <c r="J42" s="592"/>
      <c r="K42" s="592"/>
    </row>
    <row r="43" spans="1:13" ht="2.25" customHeight="1">
      <c r="A43" s="331"/>
      <c r="B43" s="319"/>
      <c r="C43" s="319"/>
      <c r="D43" s="319"/>
      <c r="E43" s="319"/>
      <c r="F43" s="319"/>
      <c r="G43" s="332"/>
      <c r="H43" s="333"/>
      <c r="I43" s="333"/>
      <c r="J43" s="333"/>
      <c r="K43" s="333"/>
    </row>
    <row r="44" spans="1:13" ht="16.5">
      <c r="A44" s="321"/>
      <c r="B44" s="588" t="s">
        <v>254</v>
      </c>
      <c r="C44" s="588"/>
      <c r="D44" s="588"/>
      <c r="E44" s="588"/>
      <c r="F44" s="588"/>
      <c r="G44" s="593" t="s">
        <v>254</v>
      </c>
      <c r="H44" s="594"/>
      <c r="I44" s="594"/>
      <c r="J44" s="594"/>
      <c r="K44" s="594"/>
    </row>
    <row r="45" spans="1:13" ht="4.5" customHeight="1">
      <c r="A45" s="321"/>
      <c r="B45" s="322"/>
      <c r="C45" s="322"/>
      <c r="D45" s="322"/>
      <c r="E45" s="322"/>
      <c r="F45" s="323"/>
      <c r="G45" s="334"/>
      <c r="H45" s="334"/>
      <c r="I45" s="334"/>
      <c r="J45" s="334"/>
      <c r="K45" s="334"/>
    </row>
    <row r="46" spans="1:13" ht="16.5">
      <c r="A46" s="321" t="s">
        <v>265</v>
      </c>
      <c r="B46" s="299">
        <v>1610350</v>
      </c>
      <c r="C46" s="299">
        <v>1915157</v>
      </c>
      <c r="D46" s="299">
        <v>1905444</v>
      </c>
      <c r="E46" s="299">
        <v>1856234</v>
      </c>
      <c r="F46" s="308">
        <v>1741192</v>
      </c>
      <c r="G46" s="299">
        <v>1661571</v>
      </c>
      <c r="H46" s="299">
        <v>1948286</v>
      </c>
      <c r="I46" s="299">
        <v>2117833</v>
      </c>
      <c r="J46" s="299">
        <v>2347235</v>
      </c>
      <c r="K46" s="299">
        <v>2354784</v>
      </c>
    </row>
    <row r="47" spans="1:13" ht="16.5">
      <c r="A47" s="321" t="s">
        <v>266</v>
      </c>
      <c r="B47" s="299">
        <v>1603102</v>
      </c>
      <c r="C47" s="299">
        <v>1811287</v>
      </c>
      <c r="D47" s="299">
        <v>1571981</v>
      </c>
      <c r="E47" s="299">
        <v>1539591</v>
      </c>
      <c r="F47" s="308">
        <v>1635312</v>
      </c>
      <c r="G47" s="299">
        <v>1849273</v>
      </c>
      <c r="H47" s="299">
        <v>2003358</v>
      </c>
      <c r="I47" s="299">
        <v>1973400</v>
      </c>
      <c r="J47" s="299">
        <v>2516642</v>
      </c>
      <c r="K47" s="299">
        <v>2725580</v>
      </c>
    </row>
    <row r="48" spans="1:13" ht="16.5">
      <c r="A48" s="321" t="s">
        <v>267</v>
      </c>
      <c r="B48" s="299">
        <v>1853117</v>
      </c>
      <c r="C48" s="299">
        <v>1914988</v>
      </c>
      <c r="D48" s="299">
        <v>1819343</v>
      </c>
      <c r="E48" s="299">
        <v>1930206</v>
      </c>
      <c r="F48" s="308">
        <v>2131919</v>
      </c>
      <c r="G48" s="299">
        <v>2488522</v>
      </c>
      <c r="H48" s="299">
        <v>2522091</v>
      </c>
      <c r="I48" s="299">
        <v>2403864</v>
      </c>
      <c r="J48" s="299">
        <v>3625242</v>
      </c>
      <c r="K48" s="299">
        <v>3087097</v>
      </c>
    </row>
    <row r="49" spans="1:11" ht="16.5">
      <c r="A49" s="321" t="s">
        <v>268</v>
      </c>
      <c r="B49" s="299">
        <v>1777932</v>
      </c>
      <c r="C49" s="299">
        <v>1780798</v>
      </c>
      <c r="D49" s="299">
        <v>1741350</v>
      </c>
      <c r="E49" s="299">
        <v>1723508</v>
      </c>
      <c r="F49" s="308">
        <v>1853342</v>
      </c>
      <c r="G49" s="299">
        <v>2008831</v>
      </c>
      <c r="H49" s="299">
        <v>2220304</v>
      </c>
      <c r="I49" s="299">
        <v>2637049</v>
      </c>
      <c r="J49" s="299">
        <v>2807052</v>
      </c>
      <c r="K49" s="299">
        <v>2953357</v>
      </c>
    </row>
    <row r="50" spans="1:11" ht="16.5">
      <c r="A50" s="321" t="s">
        <v>99</v>
      </c>
      <c r="B50" s="299">
        <v>1891041</v>
      </c>
      <c r="C50" s="299">
        <v>2053691</v>
      </c>
      <c r="D50" s="299">
        <v>1907258</v>
      </c>
      <c r="E50" s="299">
        <v>1785134</v>
      </c>
      <c r="F50" s="308">
        <v>1836477</v>
      </c>
      <c r="G50" s="299">
        <v>2132170</v>
      </c>
      <c r="H50" s="299">
        <v>2282347</v>
      </c>
      <c r="I50" s="299">
        <v>2895058</v>
      </c>
      <c r="J50" s="299">
        <v>2857434</v>
      </c>
      <c r="K50" s="299">
        <v>2686827</v>
      </c>
    </row>
    <row r="51" spans="1:11" ht="16.5">
      <c r="A51" s="321" t="s">
        <v>269</v>
      </c>
      <c r="B51" s="299">
        <v>2042992</v>
      </c>
      <c r="C51" s="299">
        <v>1785279</v>
      </c>
      <c r="D51" s="299">
        <v>1784286</v>
      </c>
      <c r="E51" s="299">
        <v>1866733</v>
      </c>
      <c r="F51" s="308">
        <v>1957657</v>
      </c>
      <c r="G51" s="299">
        <v>2695022</v>
      </c>
      <c r="H51" s="299">
        <v>2042297</v>
      </c>
      <c r="I51" s="299">
        <v>2177180</v>
      </c>
      <c r="J51" s="299">
        <v>2960327</v>
      </c>
      <c r="K51" s="299">
        <v>3158916</v>
      </c>
    </row>
    <row r="52" spans="1:11" ht="16.5">
      <c r="A52" s="321" t="s">
        <v>270</v>
      </c>
      <c r="B52" s="299">
        <v>1725687</v>
      </c>
      <c r="C52" s="299">
        <v>1750999</v>
      </c>
      <c r="D52" s="299">
        <v>1742496</v>
      </c>
      <c r="E52" s="299">
        <v>1744998</v>
      </c>
      <c r="F52" s="308">
        <v>1942709</v>
      </c>
      <c r="G52" s="299">
        <v>2388743</v>
      </c>
      <c r="H52" s="299">
        <v>2185837</v>
      </c>
      <c r="I52" s="299">
        <v>2260603</v>
      </c>
      <c r="J52" s="299">
        <v>2939520</v>
      </c>
      <c r="K52" s="299">
        <v>3154753</v>
      </c>
    </row>
    <row r="53" spans="1:11" ht="16.5">
      <c r="A53" s="321" t="s">
        <v>271</v>
      </c>
      <c r="B53" s="299">
        <v>1822389</v>
      </c>
      <c r="C53" s="299">
        <v>1984295</v>
      </c>
      <c r="D53" s="299">
        <v>1873983</v>
      </c>
      <c r="E53" s="299">
        <v>1744148</v>
      </c>
      <c r="F53" s="308">
        <v>1858592</v>
      </c>
      <c r="G53" s="299">
        <v>2130935</v>
      </c>
      <c r="H53" s="299">
        <v>2451274</v>
      </c>
      <c r="I53" s="299">
        <v>2530201</v>
      </c>
      <c r="J53" s="299">
        <v>2758670</v>
      </c>
      <c r="K53" s="299">
        <v>2922500</v>
      </c>
    </row>
    <row r="54" spans="1:11" ht="16.5">
      <c r="A54" s="321" t="s">
        <v>272</v>
      </c>
      <c r="B54" s="299">
        <v>1654562</v>
      </c>
      <c r="C54" s="299">
        <v>1733262</v>
      </c>
      <c r="D54" s="299">
        <v>1734450</v>
      </c>
      <c r="E54" s="299">
        <v>1766418</v>
      </c>
      <c r="F54" s="308">
        <v>2097105</v>
      </c>
      <c r="G54" s="299">
        <v>2315280</v>
      </c>
      <c r="H54" s="299">
        <v>2285911</v>
      </c>
      <c r="I54" s="299">
        <v>2434773</v>
      </c>
      <c r="J54" s="299">
        <v>2561908</v>
      </c>
      <c r="K54" s="299">
        <v>2998572</v>
      </c>
    </row>
    <row r="55" spans="1:11" ht="16.5">
      <c r="A55" s="321" t="s">
        <v>273</v>
      </c>
      <c r="B55" s="299">
        <v>1722896</v>
      </c>
      <c r="C55" s="299">
        <v>1894090</v>
      </c>
      <c r="D55" s="299">
        <v>1932329</v>
      </c>
      <c r="E55" s="299">
        <v>1816532</v>
      </c>
      <c r="F55" s="308">
        <v>2007359</v>
      </c>
      <c r="G55" s="299">
        <v>2518936</v>
      </c>
      <c r="H55" s="299">
        <v>2691724</v>
      </c>
      <c r="I55" s="299">
        <v>2631891</v>
      </c>
      <c r="J55" s="299">
        <v>2693110</v>
      </c>
      <c r="K55" s="299">
        <v>3354007</v>
      </c>
    </row>
    <row r="56" spans="1:11" ht="16.5">
      <c r="A56" s="321" t="s">
        <v>274</v>
      </c>
      <c r="B56" s="299">
        <v>2209911</v>
      </c>
      <c r="C56" s="299">
        <v>2184654</v>
      </c>
      <c r="D56" s="299">
        <v>1916985</v>
      </c>
      <c r="E56" s="299">
        <v>1892667</v>
      </c>
      <c r="F56" s="308">
        <v>2174795</v>
      </c>
      <c r="G56" s="299">
        <v>2523402</v>
      </c>
      <c r="H56" s="299">
        <v>2148429</v>
      </c>
      <c r="I56" s="299">
        <v>2912552</v>
      </c>
      <c r="J56" s="299">
        <v>2829312</v>
      </c>
      <c r="K56" s="299">
        <v>3247191</v>
      </c>
    </row>
    <row r="57" spans="1:11" ht="16.5">
      <c r="A57" s="321" t="s">
        <v>275</v>
      </c>
      <c r="B57" s="299">
        <v>1861388</v>
      </c>
      <c r="C57" s="299">
        <v>1684511</v>
      </c>
      <c r="D57" s="299">
        <v>1913036</v>
      </c>
      <c r="E57" s="299">
        <v>2033400</v>
      </c>
      <c r="F57" s="308">
        <v>2267018</v>
      </c>
      <c r="G57" s="299">
        <v>2156983</v>
      </c>
      <c r="H57" s="299">
        <v>1977073</v>
      </c>
      <c r="I57" s="299">
        <v>2593037</v>
      </c>
      <c r="J57" s="299">
        <v>2994355</v>
      </c>
      <c r="K57" s="299">
        <v>3133380</v>
      </c>
    </row>
    <row r="58" spans="1:11" ht="16.5">
      <c r="A58" s="335" t="s">
        <v>4</v>
      </c>
      <c r="B58" s="336">
        <v>21775367</v>
      </c>
      <c r="C58" s="336">
        <v>22493011</v>
      </c>
      <c r="D58" s="336">
        <v>21842941</v>
      </c>
      <c r="E58" s="336">
        <v>21699569</v>
      </c>
      <c r="F58" s="336">
        <v>23503477</v>
      </c>
      <c r="G58" s="337">
        <v>26869668</v>
      </c>
      <c r="H58" s="336">
        <v>26758931</v>
      </c>
      <c r="I58" s="336">
        <v>29567441</v>
      </c>
      <c r="J58" s="336">
        <v>33890807</v>
      </c>
      <c r="K58" s="336">
        <v>35776964</v>
      </c>
    </row>
    <row r="59" spans="1:11" ht="16.5">
      <c r="A59" s="321"/>
      <c r="B59" s="587"/>
      <c r="C59" s="587"/>
      <c r="D59" s="587"/>
      <c r="E59" s="587"/>
      <c r="F59" s="587"/>
      <c r="G59" s="587"/>
      <c r="H59" s="587"/>
      <c r="I59" s="587"/>
      <c r="J59" s="587"/>
      <c r="K59" s="587"/>
    </row>
  </sheetData>
  <mergeCells count="16">
    <mergeCell ref="A1:K1"/>
    <mergeCell ref="A2:K2"/>
    <mergeCell ref="B8:F8"/>
    <mergeCell ref="G8:K8"/>
    <mergeCell ref="B24:F24"/>
    <mergeCell ref="G24:K24"/>
    <mergeCell ref="B6:F6"/>
    <mergeCell ref="G6:K6"/>
    <mergeCell ref="B59:F59"/>
    <mergeCell ref="G59:K59"/>
    <mergeCell ref="B26:F26"/>
    <mergeCell ref="G26:K26"/>
    <mergeCell ref="B42:F42"/>
    <mergeCell ref="G42:K42"/>
    <mergeCell ref="B44:F44"/>
    <mergeCell ref="G44:K44"/>
  </mergeCells>
  <printOptions horizontalCentered="1"/>
  <pageMargins left="0.5" right="0.4" top="0.4" bottom="0.4" header="0.3" footer="0.3"/>
  <pageSetup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zoomScale="75" zoomScaleNormal="75" workbookViewId="0">
      <selection activeCell="A69" sqref="A69"/>
    </sheetView>
  </sheetViews>
  <sheetFormatPr defaultRowHeight="12.75"/>
  <cols>
    <col min="1" max="1" width="7.5703125" style="124" customWidth="1"/>
    <col min="2" max="11" width="15.7109375" style="124" customWidth="1"/>
    <col min="12" max="12" width="9.140625" style="124"/>
    <col min="13" max="13" width="12.5703125" style="124" customWidth="1"/>
    <col min="14" max="16384" width="9.140625" style="124"/>
  </cols>
  <sheetData>
    <row r="1" spans="1:12" s="365" customFormat="1" ht="31.5" customHeight="1">
      <c r="A1" s="607" t="s">
        <v>282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367" customFormat="1" ht="23.25" customHeight="1">
      <c r="A2" s="609" t="s">
        <v>283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366"/>
    </row>
    <row r="3" spans="1:12" ht="7.5" customHeight="1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130"/>
    </row>
    <row r="4" spans="1:12" s="370" customFormat="1" ht="26.25" customHeight="1">
      <c r="A4" s="338" t="s">
        <v>91</v>
      </c>
      <c r="B4" s="289">
        <v>2011</v>
      </c>
      <c r="C4" s="289">
        <v>2012</v>
      </c>
      <c r="D4" s="289">
        <v>2013</v>
      </c>
      <c r="E4" s="289">
        <v>2014</v>
      </c>
      <c r="F4" s="290">
        <v>2015</v>
      </c>
      <c r="G4" s="289">
        <v>2011</v>
      </c>
      <c r="H4" s="289">
        <v>2012</v>
      </c>
      <c r="I4" s="289">
        <v>2013</v>
      </c>
      <c r="J4" s="289">
        <v>2014</v>
      </c>
      <c r="K4" s="290">
        <v>2015</v>
      </c>
      <c r="L4" s="369"/>
    </row>
    <row r="5" spans="1:12" ht="8.25" customHeight="1">
      <c r="A5" s="115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62"/>
    </row>
    <row r="6" spans="1:12" s="372" customFormat="1" ht="19.5">
      <c r="B6" s="610" t="s">
        <v>284</v>
      </c>
      <c r="C6" s="610"/>
      <c r="D6" s="610"/>
      <c r="E6" s="610"/>
      <c r="F6" s="610"/>
      <c r="G6" s="610" t="s">
        <v>285</v>
      </c>
      <c r="H6" s="610"/>
      <c r="I6" s="610"/>
      <c r="J6" s="610"/>
      <c r="K6" s="610"/>
      <c r="L6" s="361"/>
    </row>
    <row r="7" spans="1:12" s="373" customFormat="1" ht="6" customHeight="1"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5"/>
    </row>
    <row r="8" spans="1:12" s="373" customFormat="1" ht="16.5">
      <c r="A8" s="376"/>
      <c r="B8" s="611" t="s">
        <v>254</v>
      </c>
      <c r="C8" s="611"/>
      <c r="D8" s="611"/>
      <c r="E8" s="611"/>
      <c r="F8" s="611"/>
      <c r="G8" s="612" t="s">
        <v>254</v>
      </c>
      <c r="H8" s="611"/>
      <c r="I8" s="611"/>
      <c r="J8" s="611"/>
      <c r="K8" s="611"/>
      <c r="L8" s="377"/>
    </row>
    <row r="9" spans="1:12" s="373" customFormat="1" ht="6" customHeight="1">
      <c r="A9" s="376"/>
      <c r="B9" s="378"/>
      <c r="C9" s="378"/>
      <c r="D9" s="378"/>
      <c r="E9" s="378"/>
      <c r="F9" s="378"/>
      <c r="G9" s="379"/>
      <c r="H9" s="378"/>
      <c r="I9" s="378"/>
      <c r="J9" s="378"/>
      <c r="K9" s="378"/>
      <c r="L9" s="377"/>
    </row>
    <row r="10" spans="1:12" s="373" customFormat="1" ht="18" customHeight="1">
      <c r="A10" s="376" t="s">
        <v>265</v>
      </c>
      <c r="B10" s="299">
        <v>10497703</v>
      </c>
      <c r="C10" s="299">
        <v>7397710</v>
      </c>
      <c r="D10" s="299">
        <v>5750603</v>
      </c>
      <c r="E10" s="299">
        <v>9861308</v>
      </c>
      <c r="F10" s="299">
        <v>6023643</v>
      </c>
      <c r="G10" s="339">
        <v>1132935</v>
      </c>
      <c r="H10" s="299">
        <v>1216767</v>
      </c>
      <c r="I10" s="299">
        <v>1397143</v>
      </c>
      <c r="J10" s="299">
        <v>1479796</v>
      </c>
      <c r="K10" s="299">
        <v>1420189</v>
      </c>
    </row>
    <row r="11" spans="1:12" s="373" customFormat="1" ht="18" customHeight="1">
      <c r="A11" s="376" t="s">
        <v>266</v>
      </c>
      <c r="B11" s="299">
        <v>11233814</v>
      </c>
      <c r="C11" s="299">
        <v>10531319</v>
      </c>
      <c r="D11" s="299">
        <v>9642259</v>
      </c>
      <c r="E11" s="299">
        <v>9324576</v>
      </c>
      <c r="F11" s="299">
        <v>7155646</v>
      </c>
      <c r="G11" s="339">
        <v>1292515</v>
      </c>
      <c r="H11" s="299">
        <v>1359879</v>
      </c>
      <c r="I11" s="299">
        <v>1530870</v>
      </c>
      <c r="J11" s="299">
        <v>1497594</v>
      </c>
      <c r="K11" s="299">
        <v>1662531</v>
      </c>
    </row>
    <row r="12" spans="1:12" s="373" customFormat="1" ht="18" customHeight="1">
      <c r="A12" s="376" t="s">
        <v>267</v>
      </c>
      <c r="B12" s="299">
        <v>11836124</v>
      </c>
      <c r="C12" s="299">
        <v>11974821</v>
      </c>
      <c r="D12" s="299">
        <v>12157464</v>
      </c>
      <c r="E12" s="299">
        <v>11285521</v>
      </c>
      <c r="F12" s="299">
        <v>11471445</v>
      </c>
      <c r="G12" s="339">
        <v>1653396</v>
      </c>
      <c r="H12" s="299">
        <v>1734698</v>
      </c>
      <c r="I12" s="299">
        <v>1943811</v>
      </c>
      <c r="J12" s="299">
        <v>1878649</v>
      </c>
      <c r="K12" s="299">
        <v>2314499</v>
      </c>
    </row>
    <row r="13" spans="1:12" s="373" customFormat="1" ht="18" customHeight="1">
      <c r="A13" s="376" t="s">
        <v>268</v>
      </c>
      <c r="B13" s="299">
        <v>12046085</v>
      </c>
      <c r="C13" s="299">
        <v>11443644</v>
      </c>
      <c r="D13" s="299">
        <v>12561719</v>
      </c>
      <c r="E13" s="299">
        <v>11414827</v>
      </c>
      <c r="F13" s="299">
        <v>11856248</v>
      </c>
      <c r="G13" s="339">
        <v>1736150</v>
      </c>
      <c r="H13" s="299">
        <v>1953753</v>
      </c>
      <c r="I13" s="299">
        <v>2106204</v>
      </c>
      <c r="J13" s="299">
        <v>1973518</v>
      </c>
      <c r="K13" s="299">
        <v>2192745</v>
      </c>
    </row>
    <row r="14" spans="1:12" s="373" customFormat="1" ht="18" customHeight="1">
      <c r="A14" s="376" t="s">
        <v>99</v>
      </c>
      <c r="B14" s="299">
        <v>11904712</v>
      </c>
      <c r="C14" s="299">
        <v>12736760</v>
      </c>
      <c r="D14" s="299">
        <v>13370774</v>
      </c>
      <c r="E14" s="299">
        <v>11358285</v>
      </c>
      <c r="F14" s="299">
        <v>12744601</v>
      </c>
      <c r="G14" s="339">
        <v>1780763</v>
      </c>
      <c r="H14" s="299">
        <v>2254132</v>
      </c>
      <c r="I14" s="299">
        <v>2202537</v>
      </c>
      <c r="J14" s="299">
        <v>2076556</v>
      </c>
      <c r="K14" s="299">
        <v>1955602</v>
      </c>
    </row>
    <row r="15" spans="1:12" s="373" customFormat="1" ht="18" customHeight="1">
      <c r="A15" s="376" t="s">
        <v>269</v>
      </c>
      <c r="B15" s="299">
        <v>12395520</v>
      </c>
      <c r="C15" s="299">
        <v>13041664</v>
      </c>
      <c r="D15" s="299">
        <v>12868660</v>
      </c>
      <c r="E15" s="299">
        <v>12965803</v>
      </c>
      <c r="F15" s="299">
        <v>12601040</v>
      </c>
      <c r="G15" s="339">
        <v>1902698</v>
      </c>
      <c r="H15" s="299">
        <v>2118496</v>
      </c>
      <c r="I15" s="299">
        <v>2175624</v>
      </c>
      <c r="J15" s="299">
        <v>2099215</v>
      </c>
      <c r="K15" s="299">
        <v>2246941</v>
      </c>
    </row>
    <row r="16" spans="1:12" s="373" customFormat="1" ht="18" customHeight="1">
      <c r="A16" s="376" t="s">
        <v>270</v>
      </c>
      <c r="B16" s="299">
        <v>13674804</v>
      </c>
      <c r="C16" s="299">
        <v>12975111</v>
      </c>
      <c r="D16" s="299">
        <v>13139873</v>
      </c>
      <c r="E16" s="299">
        <v>12352584</v>
      </c>
      <c r="F16" s="299">
        <v>13734513</v>
      </c>
      <c r="G16" s="339">
        <v>1890834</v>
      </c>
      <c r="H16" s="299">
        <v>2216496</v>
      </c>
      <c r="I16" s="299">
        <v>2487050</v>
      </c>
      <c r="J16" s="299">
        <v>2221916</v>
      </c>
      <c r="K16" s="299">
        <v>2441146</v>
      </c>
    </row>
    <row r="17" spans="1:13" s="373" customFormat="1" ht="18" customHeight="1">
      <c r="A17" s="376" t="s">
        <v>271</v>
      </c>
      <c r="B17" s="299">
        <v>15170373</v>
      </c>
      <c r="C17" s="299">
        <v>13563502</v>
      </c>
      <c r="D17" s="299">
        <v>12430704</v>
      </c>
      <c r="E17" s="299">
        <v>11597605</v>
      </c>
      <c r="F17" s="299">
        <v>12562744</v>
      </c>
      <c r="G17" s="339">
        <v>1752338</v>
      </c>
      <c r="H17" s="299">
        <v>2098577</v>
      </c>
      <c r="I17" s="299">
        <v>2026939</v>
      </c>
      <c r="J17" s="299">
        <v>1870355</v>
      </c>
      <c r="K17" s="299">
        <v>2308958</v>
      </c>
    </row>
    <row r="18" spans="1:13" s="373" customFormat="1" ht="18" customHeight="1">
      <c r="A18" s="376" t="s">
        <v>272</v>
      </c>
      <c r="B18" s="299">
        <v>12988925</v>
      </c>
      <c r="C18" s="299">
        <v>9410000</v>
      </c>
      <c r="D18" s="299">
        <v>11234608</v>
      </c>
      <c r="E18" s="299">
        <v>10625734</v>
      </c>
      <c r="F18" s="299">
        <v>11810569</v>
      </c>
      <c r="G18" s="339">
        <v>1484823</v>
      </c>
      <c r="H18" s="299">
        <v>1657070</v>
      </c>
      <c r="I18" s="299">
        <v>1766288</v>
      </c>
      <c r="J18" s="299">
        <v>1719527</v>
      </c>
      <c r="K18" s="299">
        <v>1973060</v>
      </c>
    </row>
    <row r="19" spans="1:13" s="373" customFormat="1" ht="18" customHeight="1">
      <c r="A19" s="376" t="s">
        <v>273</v>
      </c>
      <c r="B19" s="299">
        <v>11417603</v>
      </c>
      <c r="C19" s="299">
        <v>11631312</v>
      </c>
      <c r="D19" s="299">
        <v>11451680</v>
      </c>
      <c r="E19" s="299">
        <v>11620304</v>
      </c>
      <c r="F19" s="299">
        <v>11213775</v>
      </c>
      <c r="G19" s="339">
        <v>1284971</v>
      </c>
      <c r="H19" s="299">
        <v>1573672</v>
      </c>
      <c r="I19" s="299">
        <v>1616599</v>
      </c>
      <c r="J19" s="299">
        <v>1710234</v>
      </c>
      <c r="K19" s="299">
        <v>1865551</v>
      </c>
    </row>
    <row r="20" spans="1:13" s="373" customFormat="1" ht="18" customHeight="1">
      <c r="A20" s="376" t="s">
        <v>274</v>
      </c>
      <c r="B20" s="299">
        <v>10270209</v>
      </c>
      <c r="C20" s="299">
        <v>9462892</v>
      </c>
      <c r="D20" s="299">
        <v>8475371</v>
      </c>
      <c r="E20" s="299">
        <v>9713359</v>
      </c>
      <c r="F20" s="299">
        <v>8275593</v>
      </c>
      <c r="G20" s="339">
        <v>1105566</v>
      </c>
      <c r="H20" s="299">
        <v>1174114</v>
      </c>
      <c r="I20" s="299">
        <v>1383680</v>
      </c>
      <c r="J20" s="299">
        <v>1329396</v>
      </c>
      <c r="K20" s="299">
        <v>1692686</v>
      </c>
    </row>
    <row r="21" spans="1:13" s="373" customFormat="1" ht="18" customHeight="1">
      <c r="A21" s="376" t="s">
        <v>275</v>
      </c>
      <c r="B21" s="299">
        <v>8699265</v>
      </c>
      <c r="C21" s="299">
        <v>7149434</v>
      </c>
      <c r="D21" s="299">
        <v>4423337</v>
      </c>
      <c r="E21" s="299">
        <v>6880939</v>
      </c>
      <c r="F21" s="299">
        <v>6642941</v>
      </c>
      <c r="G21" s="339">
        <v>1109161</v>
      </c>
      <c r="H21" s="299">
        <v>1139529</v>
      </c>
      <c r="I21" s="299">
        <v>1262218</v>
      </c>
      <c r="J21" s="299">
        <v>1281010</v>
      </c>
      <c r="K21" s="299">
        <v>1573181</v>
      </c>
      <c r="M21" s="147"/>
    </row>
    <row r="22" spans="1:13" s="384" customFormat="1" ht="18" customHeight="1">
      <c r="A22" s="380" t="s">
        <v>4</v>
      </c>
      <c r="B22" s="381">
        <v>142135137</v>
      </c>
      <c r="C22" s="381">
        <v>131318169</v>
      </c>
      <c r="D22" s="381">
        <v>127507052</v>
      </c>
      <c r="E22" s="381">
        <v>129000845</v>
      </c>
      <c r="F22" s="381">
        <v>126092758</v>
      </c>
      <c r="G22" s="382">
        <v>18126150</v>
      </c>
      <c r="H22" s="381">
        <v>20497183</v>
      </c>
      <c r="I22" s="381">
        <v>21898963</v>
      </c>
      <c r="J22" s="381">
        <v>21137766</v>
      </c>
      <c r="K22" s="381">
        <v>23647089</v>
      </c>
      <c r="L22" s="383"/>
      <c r="M22" s="147"/>
    </row>
    <row r="23" spans="1:13" s="376" customFormat="1" ht="8.25" customHeight="1">
      <c r="A23" s="385"/>
      <c r="B23" s="386"/>
      <c r="C23" s="386"/>
      <c r="D23" s="386"/>
      <c r="E23" s="386"/>
      <c r="F23" s="386"/>
      <c r="G23" s="387"/>
      <c r="H23" s="386"/>
      <c r="I23" s="386"/>
      <c r="J23" s="386"/>
      <c r="K23" s="386"/>
    </row>
    <row r="24" spans="1:13" s="372" customFormat="1" ht="18">
      <c r="B24" s="603" t="s">
        <v>286</v>
      </c>
      <c r="C24" s="603"/>
      <c r="D24" s="603"/>
      <c r="E24" s="603"/>
      <c r="F24" s="603"/>
      <c r="G24" s="604" t="s">
        <v>287</v>
      </c>
      <c r="H24" s="603"/>
      <c r="I24" s="603"/>
      <c r="J24" s="603"/>
      <c r="K24" s="603"/>
      <c r="L24" s="388"/>
    </row>
    <row r="25" spans="1:13" s="373" customFormat="1" ht="6" customHeight="1">
      <c r="B25" s="389"/>
      <c r="C25" s="389"/>
      <c r="D25" s="389"/>
      <c r="E25" s="389"/>
      <c r="F25" s="389"/>
      <c r="G25" s="390"/>
      <c r="H25" s="389"/>
      <c r="I25" s="389"/>
      <c r="J25" s="389"/>
      <c r="K25" s="389"/>
      <c r="L25" s="376"/>
    </row>
    <row r="26" spans="1:13" s="373" customFormat="1" ht="16.5">
      <c r="A26" s="376"/>
      <c r="B26" s="605" t="s">
        <v>254</v>
      </c>
      <c r="C26" s="605"/>
      <c r="D26" s="605"/>
      <c r="E26" s="605"/>
      <c r="F26" s="605"/>
      <c r="G26" s="606" t="s">
        <v>254</v>
      </c>
      <c r="H26" s="605"/>
      <c r="I26" s="605"/>
      <c r="J26" s="605"/>
      <c r="K26" s="605"/>
      <c r="L26" s="376"/>
    </row>
    <row r="27" spans="1:13" s="373" customFormat="1" ht="6" customHeight="1">
      <c r="A27" s="376"/>
      <c r="B27" s="391"/>
      <c r="C27" s="391"/>
      <c r="D27" s="391"/>
      <c r="E27" s="391"/>
      <c r="F27" s="391"/>
      <c r="G27" s="392"/>
      <c r="H27" s="391"/>
      <c r="I27" s="391"/>
      <c r="J27" s="391"/>
      <c r="K27" s="391"/>
      <c r="L27" s="376"/>
    </row>
    <row r="28" spans="1:13" s="373" customFormat="1" ht="18" customHeight="1">
      <c r="A28" s="376" t="s">
        <v>265</v>
      </c>
      <c r="B28" s="299">
        <v>218433</v>
      </c>
      <c r="C28" s="299">
        <v>224502</v>
      </c>
      <c r="D28" s="299">
        <v>209783</v>
      </c>
      <c r="E28" s="299">
        <v>254462</v>
      </c>
      <c r="F28" s="299">
        <v>84108</v>
      </c>
      <c r="G28" s="339">
        <v>12477649</v>
      </c>
      <c r="H28" s="299">
        <v>9786197</v>
      </c>
      <c r="I28" s="299">
        <v>8161400</v>
      </c>
      <c r="J28" s="299">
        <v>12979496</v>
      </c>
      <c r="K28" s="299">
        <v>8342237</v>
      </c>
    </row>
    <row r="29" spans="1:13" s="373" customFormat="1" ht="18" customHeight="1">
      <c r="A29" s="376" t="s">
        <v>266</v>
      </c>
      <c r="B29" s="299">
        <v>222178</v>
      </c>
      <c r="C29" s="299">
        <v>279776</v>
      </c>
      <c r="D29" s="299">
        <v>271646</v>
      </c>
      <c r="E29" s="299">
        <v>252577</v>
      </c>
      <c r="F29" s="299">
        <v>262353</v>
      </c>
      <c r="G29" s="339">
        <v>13757217</v>
      </c>
      <c r="H29" s="299">
        <v>13356842</v>
      </c>
      <c r="I29" s="299">
        <v>12711594</v>
      </c>
      <c r="J29" s="299">
        <v>12530927</v>
      </c>
      <c r="K29" s="299">
        <v>10234714</v>
      </c>
    </row>
    <row r="30" spans="1:13" s="373" customFormat="1" ht="18" customHeight="1">
      <c r="A30" s="376" t="s">
        <v>267</v>
      </c>
      <c r="B30" s="299">
        <v>360983</v>
      </c>
      <c r="C30" s="299">
        <v>357442</v>
      </c>
      <c r="D30" s="299">
        <v>494382</v>
      </c>
      <c r="E30" s="299">
        <v>408618</v>
      </c>
      <c r="F30" s="299">
        <v>289974</v>
      </c>
      <c r="G30" s="339">
        <v>15106897</v>
      </c>
      <c r="H30" s="299">
        <v>15153150</v>
      </c>
      <c r="I30" s="299">
        <v>15999608</v>
      </c>
      <c r="J30" s="299">
        <v>15227172</v>
      </c>
      <c r="K30" s="299">
        <v>15626843</v>
      </c>
    </row>
    <row r="31" spans="1:13" s="373" customFormat="1" ht="18" customHeight="1">
      <c r="A31" s="376" t="s">
        <v>268</v>
      </c>
      <c r="B31" s="299">
        <v>289148</v>
      </c>
      <c r="C31" s="299">
        <v>363688</v>
      </c>
      <c r="D31" s="299">
        <v>567027</v>
      </c>
      <c r="E31" s="299">
        <v>466593</v>
      </c>
      <c r="F31" s="299">
        <v>379927</v>
      </c>
      <c r="G31" s="339">
        <v>14989363</v>
      </c>
      <c r="H31" s="299">
        <v>14919005</v>
      </c>
      <c r="I31" s="299">
        <v>16876619</v>
      </c>
      <c r="J31" s="299">
        <v>15581759</v>
      </c>
      <c r="K31" s="299">
        <v>16077999</v>
      </c>
    </row>
    <row r="32" spans="1:13" s="373" customFormat="1" ht="18" customHeight="1">
      <c r="A32" s="376" t="s">
        <v>99</v>
      </c>
      <c r="B32" s="299">
        <v>475198</v>
      </c>
      <c r="C32" s="299">
        <v>339923</v>
      </c>
      <c r="D32" s="299">
        <v>695893</v>
      </c>
      <c r="E32" s="299">
        <v>454307</v>
      </c>
      <c r="F32" s="299">
        <v>338194</v>
      </c>
      <c r="G32" s="339">
        <v>15133928</v>
      </c>
      <c r="H32" s="299">
        <v>16465387</v>
      </c>
      <c r="I32" s="299">
        <v>18026109</v>
      </c>
      <c r="J32" s="299">
        <v>15365502</v>
      </c>
      <c r="K32" s="299">
        <v>16431582</v>
      </c>
    </row>
    <row r="33" spans="1:11" s="373" customFormat="1" ht="18" customHeight="1">
      <c r="A33" s="376" t="s">
        <v>269</v>
      </c>
      <c r="B33" s="299">
        <v>355655</v>
      </c>
      <c r="C33" s="299">
        <v>348421</v>
      </c>
      <c r="D33" s="299">
        <v>626436</v>
      </c>
      <c r="E33" s="299">
        <v>446431</v>
      </c>
      <c r="F33" s="299">
        <v>351387</v>
      </c>
      <c r="G33" s="339">
        <v>15784125</v>
      </c>
      <c r="H33" s="299">
        <v>16738853</v>
      </c>
      <c r="I33" s="299">
        <v>17367820</v>
      </c>
      <c r="J33" s="299">
        <v>17277831</v>
      </c>
      <c r="K33" s="299">
        <v>16824399</v>
      </c>
    </row>
    <row r="34" spans="1:11" s="373" customFormat="1" ht="18" customHeight="1">
      <c r="A34" s="376" t="s">
        <v>270</v>
      </c>
      <c r="B34" s="299">
        <v>318868</v>
      </c>
      <c r="C34" s="299">
        <v>335763</v>
      </c>
      <c r="D34" s="299">
        <v>577973</v>
      </c>
      <c r="E34" s="299">
        <v>488467</v>
      </c>
      <c r="F34" s="299">
        <v>399829</v>
      </c>
      <c r="G34" s="339">
        <v>16891926</v>
      </c>
      <c r="H34" s="299">
        <v>16654624</v>
      </c>
      <c r="I34" s="299">
        <v>18040729</v>
      </c>
      <c r="J34" s="299">
        <v>16963708</v>
      </c>
      <c r="K34" s="299">
        <v>18373196</v>
      </c>
    </row>
    <row r="35" spans="1:11" s="373" customFormat="1" ht="18" customHeight="1">
      <c r="A35" s="376" t="s">
        <v>271</v>
      </c>
      <c r="B35" s="299">
        <v>423967</v>
      </c>
      <c r="C35" s="299">
        <v>401721</v>
      </c>
      <c r="D35" s="299">
        <v>433237</v>
      </c>
      <c r="E35" s="299">
        <v>277637</v>
      </c>
      <c r="F35" s="299">
        <v>330730</v>
      </c>
      <c r="G35" s="339">
        <v>18791132</v>
      </c>
      <c r="H35" s="299">
        <v>17341600</v>
      </c>
      <c r="I35" s="299">
        <v>16367294</v>
      </c>
      <c r="J35" s="299">
        <v>15363612</v>
      </c>
      <c r="K35" s="299">
        <v>16541192</v>
      </c>
    </row>
    <row r="36" spans="1:11" s="373" customFormat="1" ht="18" customHeight="1">
      <c r="A36" s="376" t="s">
        <v>272</v>
      </c>
      <c r="B36" s="299">
        <v>259978</v>
      </c>
      <c r="C36" s="299">
        <v>393201</v>
      </c>
      <c r="D36" s="299">
        <v>230817</v>
      </c>
      <c r="E36" s="299">
        <v>336432</v>
      </c>
      <c r="F36" s="299">
        <v>445344</v>
      </c>
      <c r="G36" s="339">
        <v>15563692</v>
      </c>
      <c r="H36" s="299">
        <v>12499373</v>
      </c>
      <c r="I36" s="299">
        <v>14513269</v>
      </c>
      <c r="J36" s="299">
        <v>13834878</v>
      </c>
      <c r="K36" s="299">
        <v>15439691</v>
      </c>
    </row>
    <row r="37" spans="1:11" s="373" customFormat="1" ht="18" customHeight="1">
      <c r="A37" s="376" t="s">
        <v>273</v>
      </c>
      <c r="B37" s="299">
        <v>232893</v>
      </c>
      <c r="C37" s="299">
        <v>255310</v>
      </c>
      <c r="D37" s="299">
        <v>442800</v>
      </c>
      <c r="E37" s="299">
        <v>331813</v>
      </c>
      <c r="F37" s="299">
        <v>302786</v>
      </c>
      <c r="G37" s="339">
        <v>13672740</v>
      </c>
      <c r="H37" s="299">
        <v>14221060</v>
      </c>
      <c r="I37" s="299">
        <v>14484070</v>
      </c>
      <c r="J37" s="299">
        <v>15109380</v>
      </c>
      <c r="K37" s="299">
        <v>14486939</v>
      </c>
    </row>
    <row r="38" spans="1:11" s="373" customFormat="1" ht="18" customHeight="1">
      <c r="A38" s="376" t="s">
        <v>274</v>
      </c>
      <c r="B38" s="299">
        <v>192126</v>
      </c>
      <c r="C38" s="299">
        <v>252305</v>
      </c>
      <c r="D38" s="299">
        <v>144938</v>
      </c>
      <c r="E38" s="299">
        <v>322584</v>
      </c>
      <c r="F38" s="299">
        <v>280227</v>
      </c>
      <c r="G38" s="339">
        <v>12215000</v>
      </c>
      <c r="H38" s="299">
        <v>11409355</v>
      </c>
      <c r="I38" s="299">
        <v>10803308</v>
      </c>
      <c r="J38" s="299">
        <v>12509438</v>
      </c>
      <c r="K38" s="299">
        <v>11182327</v>
      </c>
    </row>
    <row r="39" spans="1:11" s="373" customFormat="1" ht="18" customHeight="1">
      <c r="A39" s="376" t="s">
        <v>275</v>
      </c>
      <c r="B39" s="299">
        <v>100887</v>
      </c>
      <c r="C39" s="299">
        <v>110164</v>
      </c>
      <c r="D39" s="299">
        <v>101617</v>
      </c>
      <c r="E39" s="299">
        <v>149123</v>
      </c>
      <c r="F39" s="299">
        <v>161098</v>
      </c>
      <c r="G39" s="339">
        <v>10369107</v>
      </c>
      <c r="H39" s="299">
        <v>8951654</v>
      </c>
      <c r="I39" s="299">
        <v>6495758</v>
      </c>
      <c r="J39" s="299">
        <v>9128978</v>
      </c>
      <c r="K39" s="299">
        <v>9211523</v>
      </c>
    </row>
    <row r="40" spans="1:11" s="384" customFormat="1" ht="18" customHeight="1">
      <c r="A40" s="380" t="s">
        <v>4</v>
      </c>
      <c r="B40" s="381">
        <v>3450314</v>
      </c>
      <c r="C40" s="381">
        <v>3662216</v>
      </c>
      <c r="D40" s="381">
        <v>4796549</v>
      </c>
      <c r="E40" s="381">
        <v>4189044</v>
      </c>
      <c r="F40" s="381">
        <v>3625957</v>
      </c>
      <c r="G40" s="382">
        <v>174752776</v>
      </c>
      <c r="H40" s="381">
        <v>167497100</v>
      </c>
      <c r="I40" s="381">
        <v>169847578</v>
      </c>
      <c r="J40" s="381">
        <v>171872681</v>
      </c>
      <c r="K40" s="381">
        <v>168772642</v>
      </c>
    </row>
    <row r="41" spans="1:11" s="376" customFormat="1" ht="8.25" customHeight="1">
      <c r="A41" s="385"/>
      <c r="B41" s="386"/>
      <c r="C41" s="386"/>
      <c r="D41" s="386"/>
      <c r="E41" s="386"/>
      <c r="F41" s="386"/>
      <c r="G41" s="393"/>
      <c r="H41" s="386"/>
      <c r="I41" s="386"/>
      <c r="J41" s="386"/>
      <c r="K41" s="386"/>
    </row>
    <row r="42" spans="1:11" ht="16.5">
      <c r="A42" s="394" t="s">
        <v>288</v>
      </c>
      <c r="B42" s="395"/>
      <c r="C42" s="395"/>
      <c r="D42" s="395"/>
      <c r="E42" s="130"/>
      <c r="F42" s="130"/>
    </row>
    <row r="43" spans="1:11" ht="16.5">
      <c r="A43" s="394"/>
      <c r="B43" s="395"/>
      <c r="C43" s="395"/>
      <c r="D43" s="395"/>
      <c r="E43" s="130"/>
      <c r="F43" s="130"/>
    </row>
    <row r="44" spans="1:11" ht="14.25">
      <c r="A44" s="395"/>
      <c r="B44" s="395"/>
      <c r="C44" s="395"/>
      <c r="D44" s="395"/>
      <c r="E44" s="130"/>
      <c r="F44" s="130"/>
    </row>
    <row r="45" spans="1:11" ht="15">
      <c r="A45" s="115"/>
      <c r="B45" s="130"/>
      <c r="C45" s="130"/>
      <c r="D45" s="130"/>
      <c r="E45" s="130"/>
      <c r="F45" s="130"/>
    </row>
    <row r="46" spans="1:11" ht="15">
      <c r="A46" s="115"/>
      <c r="B46" s="130"/>
      <c r="C46" s="130"/>
      <c r="D46" s="130"/>
      <c r="E46" s="130"/>
      <c r="F46" s="130"/>
    </row>
    <row r="47" spans="1:11" ht="15">
      <c r="A47" s="115"/>
      <c r="B47" s="130"/>
      <c r="C47" s="130"/>
      <c r="D47" s="130"/>
      <c r="E47" s="130"/>
      <c r="F47" s="130"/>
    </row>
    <row r="48" spans="1:11" ht="15">
      <c r="A48" s="115"/>
      <c r="B48" s="130"/>
      <c r="C48" s="130"/>
      <c r="D48" s="130"/>
      <c r="E48" s="130"/>
      <c r="F48" s="130"/>
    </row>
    <row r="49" spans="1:6" ht="15">
      <c r="A49" s="115"/>
      <c r="B49" s="130"/>
      <c r="C49" s="130"/>
      <c r="D49" s="130"/>
      <c r="E49" s="130"/>
      <c r="F49" s="130"/>
    </row>
    <row r="50" spans="1:6" ht="15">
      <c r="A50" s="115"/>
      <c r="B50" s="130"/>
      <c r="C50" s="130"/>
      <c r="D50" s="130"/>
      <c r="E50" s="130"/>
      <c r="F50" s="130"/>
    </row>
    <row r="51" spans="1:6" ht="15">
      <c r="A51" s="115"/>
      <c r="B51" s="130"/>
      <c r="C51" s="130"/>
      <c r="D51" s="130"/>
      <c r="E51" s="130"/>
      <c r="F51" s="130"/>
    </row>
    <row r="52" spans="1:6" ht="15">
      <c r="A52" s="115"/>
      <c r="B52" s="130"/>
      <c r="C52" s="130"/>
      <c r="D52" s="130"/>
      <c r="E52" s="130"/>
      <c r="F52" s="130"/>
    </row>
    <row r="53" spans="1:6" ht="15">
      <c r="A53" s="115"/>
      <c r="B53" s="130"/>
      <c r="C53" s="130"/>
      <c r="D53" s="130"/>
      <c r="E53" s="130"/>
      <c r="F53" s="130"/>
    </row>
    <row r="54" spans="1:6" ht="15">
      <c r="A54" s="396"/>
      <c r="B54" s="130"/>
      <c r="C54" s="130"/>
      <c r="D54" s="130"/>
      <c r="E54" s="130"/>
      <c r="F54" s="130"/>
    </row>
  </sheetData>
  <mergeCells count="10">
    <mergeCell ref="B24:F24"/>
    <mergeCell ref="G24:K24"/>
    <mergeCell ref="B26:F26"/>
    <mergeCell ref="G26:K26"/>
    <mergeCell ref="A1:K1"/>
    <mergeCell ref="A2:K2"/>
    <mergeCell ref="B6:F6"/>
    <mergeCell ref="G6:K6"/>
    <mergeCell ref="B8:F8"/>
    <mergeCell ref="G8:K8"/>
  </mergeCells>
  <printOptions horizontalCentered="1"/>
  <pageMargins left="0.4" right="0.4" top="0.4" bottom="0.5" header="0.3" footer="0.3"/>
  <pageSetup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zoomScale="75" zoomScaleNormal="75" workbookViewId="0">
      <selection activeCell="T45" sqref="T45"/>
    </sheetView>
  </sheetViews>
  <sheetFormatPr defaultRowHeight="12.75"/>
  <cols>
    <col min="1" max="1" width="8.140625" style="124" customWidth="1"/>
    <col min="2" max="11" width="16.7109375" style="124" customWidth="1"/>
    <col min="12" max="12" width="9.28515625" style="124" customWidth="1"/>
    <col min="13" max="16384" width="9.140625" style="124"/>
  </cols>
  <sheetData>
    <row r="1" spans="1:12" s="365" customFormat="1" ht="30" customHeight="1">
      <c r="A1" s="607" t="s">
        <v>289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466" customFormat="1" ht="29.25" customHeight="1">
      <c r="A2" s="563" t="s">
        <v>290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465"/>
    </row>
    <row r="3" spans="1:12" ht="6" customHeight="1">
      <c r="A3" s="467"/>
      <c r="B3" s="467"/>
      <c r="C3" s="467"/>
      <c r="D3" s="467"/>
      <c r="E3" s="467"/>
      <c r="F3" s="467"/>
    </row>
    <row r="4" spans="1:12" ht="26.25" customHeight="1">
      <c r="A4" s="338" t="s">
        <v>91</v>
      </c>
      <c r="B4" s="289">
        <v>2011</v>
      </c>
      <c r="C4" s="289">
        <v>2012</v>
      </c>
      <c r="D4" s="289">
        <v>2013</v>
      </c>
      <c r="E4" s="289">
        <v>2014</v>
      </c>
      <c r="F4" s="290">
        <v>2015</v>
      </c>
      <c r="G4" s="289">
        <v>2011</v>
      </c>
      <c r="H4" s="289">
        <v>2012</v>
      </c>
      <c r="I4" s="289">
        <v>2013</v>
      </c>
      <c r="J4" s="289">
        <v>2014</v>
      </c>
      <c r="K4" s="289">
        <v>2015</v>
      </c>
    </row>
    <row r="5" spans="1:12" s="130" customFormat="1" ht="8.25" customHeight="1">
      <c r="A5" s="115"/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2" s="468" customFormat="1" ht="19.5">
      <c r="B6" s="610" t="s">
        <v>291</v>
      </c>
      <c r="C6" s="610"/>
      <c r="D6" s="610"/>
      <c r="E6" s="610"/>
      <c r="F6" s="610"/>
      <c r="G6" s="610" t="s">
        <v>292</v>
      </c>
      <c r="H6" s="610"/>
      <c r="I6" s="610"/>
      <c r="J6" s="610"/>
      <c r="K6" s="610"/>
      <c r="L6" s="469"/>
    </row>
    <row r="7" spans="1:12" ht="18" customHeight="1">
      <c r="B7" s="620" t="s">
        <v>293</v>
      </c>
      <c r="C7" s="620"/>
      <c r="D7" s="620"/>
      <c r="E7" s="620"/>
      <c r="F7" s="620"/>
      <c r="G7" s="620"/>
      <c r="H7" s="620"/>
      <c r="I7" s="620"/>
      <c r="J7" s="620"/>
      <c r="K7" s="620"/>
      <c r="L7" s="470"/>
    </row>
    <row r="8" spans="1:12" ht="16.5">
      <c r="A8" s="376"/>
      <c r="B8" s="611" t="s">
        <v>5</v>
      </c>
      <c r="C8" s="611"/>
      <c r="D8" s="611"/>
      <c r="E8" s="611"/>
      <c r="F8" s="611"/>
      <c r="G8" s="623" t="s">
        <v>5</v>
      </c>
      <c r="H8" s="611"/>
      <c r="I8" s="611"/>
      <c r="J8" s="611"/>
      <c r="K8" s="611"/>
      <c r="L8" s="470"/>
    </row>
    <row r="9" spans="1:12" ht="8.25" customHeight="1">
      <c r="A9" s="376"/>
      <c r="B9" s="378"/>
      <c r="C9" s="378"/>
      <c r="D9" s="378"/>
      <c r="E9" s="378"/>
      <c r="F9" s="378"/>
      <c r="G9" s="471"/>
      <c r="H9" s="378"/>
      <c r="I9" s="378"/>
      <c r="J9" s="378"/>
      <c r="K9" s="378"/>
      <c r="L9" s="470"/>
    </row>
    <row r="10" spans="1:12" ht="18" customHeight="1">
      <c r="A10" s="376" t="s">
        <v>265</v>
      </c>
      <c r="B10" s="299">
        <v>53995583</v>
      </c>
      <c r="C10" s="299">
        <v>62657248</v>
      </c>
      <c r="D10" s="299">
        <v>59190224</v>
      </c>
      <c r="E10" s="299">
        <v>59168420</v>
      </c>
      <c r="F10" s="299">
        <v>57421495</v>
      </c>
      <c r="G10" s="340">
        <v>61131366</v>
      </c>
      <c r="H10" s="299">
        <v>74308714</v>
      </c>
      <c r="I10" s="299">
        <v>56866540</v>
      </c>
      <c r="J10" s="299">
        <v>54910013</v>
      </c>
      <c r="K10" s="299">
        <v>63823492</v>
      </c>
    </row>
    <row r="11" spans="1:12" ht="18" customHeight="1">
      <c r="A11" s="376" t="s">
        <v>266</v>
      </c>
      <c r="B11" s="299">
        <v>49750566</v>
      </c>
      <c r="C11" s="299">
        <v>59317188</v>
      </c>
      <c r="D11" s="299">
        <v>53810601</v>
      </c>
      <c r="E11" s="299">
        <v>56070919</v>
      </c>
      <c r="F11" s="299">
        <v>50893610</v>
      </c>
      <c r="G11" s="340">
        <v>52404093</v>
      </c>
      <c r="H11" s="299">
        <v>88862095</v>
      </c>
      <c r="I11" s="299">
        <v>55281397</v>
      </c>
      <c r="J11" s="299">
        <v>68463863</v>
      </c>
      <c r="K11" s="299">
        <v>59748246</v>
      </c>
    </row>
    <row r="12" spans="1:12" ht="18" customHeight="1">
      <c r="A12" s="376" t="s">
        <v>267</v>
      </c>
      <c r="B12" s="299">
        <v>55984662</v>
      </c>
      <c r="C12" s="299">
        <v>64209045</v>
      </c>
      <c r="D12" s="299">
        <v>59666246</v>
      </c>
      <c r="E12" s="299">
        <v>59047710</v>
      </c>
      <c r="F12" s="299">
        <v>57003472</v>
      </c>
      <c r="G12" s="340">
        <v>65164479</v>
      </c>
      <c r="H12" s="299">
        <v>101173690</v>
      </c>
      <c r="I12" s="299">
        <v>63245040</v>
      </c>
      <c r="J12" s="299">
        <v>78354159</v>
      </c>
      <c r="K12" s="299">
        <v>76297211</v>
      </c>
    </row>
    <row r="13" spans="1:12" ht="18" customHeight="1">
      <c r="A13" s="376" t="s">
        <v>268</v>
      </c>
      <c r="B13" s="299">
        <v>54705032</v>
      </c>
      <c r="C13" s="299">
        <v>59805885</v>
      </c>
      <c r="D13" s="299">
        <v>56822337</v>
      </c>
      <c r="E13" s="299">
        <v>57607554</v>
      </c>
      <c r="F13" s="299">
        <v>56965056</v>
      </c>
      <c r="G13" s="340">
        <v>74914894</v>
      </c>
      <c r="H13" s="299">
        <v>91214449</v>
      </c>
      <c r="I13" s="299">
        <v>70166820</v>
      </c>
      <c r="J13" s="299">
        <v>65993486</v>
      </c>
      <c r="K13" s="299">
        <v>76689115</v>
      </c>
    </row>
    <row r="14" spans="1:12" ht="18" customHeight="1">
      <c r="A14" s="376" t="s">
        <v>99</v>
      </c>
      <c r="B14" s="299">
        <v>56274914</v>
      </c>
      <c r="C14" s="299">
        <v>59734390</v>
      </c>
      <c r="D14" s="299">
        <v>56789072</v>
      </c>
      <c r="E14" s="299">
        <v>57599975</v>
      </c>
      <c r="F14" s="299">
        <v>54588714</v>
      </c>
      <c r="G14" s="340">
        <v>72636698</v>
      </c>
      <c r="H14" s="299">
        <v>97752339</v>
      </c>
      <c r="I14" s="299">
        <v>58498370</v>
      </c>
      <c r="J14" s="299">
        <v>62327186</v>
      </c>
      <c r="K14" s="299">
        <v>69965288</v>
      </c>
    </row>
    <row r="15" spans="1:12" ht="18" customHeight="1">
      <c r="A15" s="376" t="s">
        <v>269</v>
      </c>
      <c r="B15" s="299">
        <v>51776140</v>
      </c>
      <c r="C15" s="299">
        <v>54214253</v>
      </c>
      <c r="D15" s="299">
        <v>50933614</v>
      </c>
      <c r="E15" s="299">
        <v>48937287</v>
      </c>
      <c r="F15" s="299">
        <v>44899708</v>
      </c>
      <c r="G15" s="340">
        <v>70219406</v>
      </c>
      <c r="H15" s="299">
        <v>81271623</v>
      </c>
      <c r="I15" s="299">
        <v>49932117</v>
      </c>
      <c r="J15" s="299">
        <v>56362058</v>
      </c>
      <c r="K15" s="299">
        <v>58645930</v>
      </c>
    </row>
    <row r="16" spans="1:12" ht="18" customHeight="1">
      <c r="A16" s="376" t="s">
        <v>270</v>
      </c>
      <c r="B16" s="299">
        <v>47366014</v>
      </c>
      <c r="C16" s="299">
        <v>49700968</v>
      </c>
      <c r="D16" s="299">
        <v>46977199</v>
      </c>
      <c r="E16" s="299">
        <v>44071713</v>
      </c>
      <c r="F16" s="299">
        <v>40719451</v>
      </c>
      <c r="G16" s="340">
        <v>62325181</v>
      </c>
      <c r="H16" s="299">
        <v>62608649</v>
      </c>
      <c r="I16" s="299">
        <v>41206082</v>
      </c>
      <c r="J16" s="299">
        <v>78180380</v>
      </c>
      <c r="K16" s="299">
        <v>57045607</v>
      </c>
    </row>
    <row r="17" spans="1:12" ht="18" customHeight="1">
      <c r="A17" s="376" t="s">
        <v>271</v>
      </c>
      <c r="B17" s="299">
        <v>46244422</v>
      </c>
      <c r="C17" s="299">
        <v>44920853</v>
      </c>
      <c r="D17" s="299">
        <v>46983405</v>
      </c>
      <c r="E17" s="299">
        <v>44192690</v>
      </c>
      <c r="F17" s="299">
        <v>40833050</v>
      </c>
      <c r="G17" s="340">
        <v>59720292</v>
      </c>
      <c r="H17" s="299">
        <v>42244848</v>
      </c>
      <c r="I17" s="299">
        <v>39478638</v>
      </c>
      <c r="J17" s="299">
        <v>42425066</v>
      </c>
      <c r="K17" s="299">
        <v>44767333</v>
      </c>
    </row>
    <row r="18" spans="1:12" ht="18" customHeight="1">
      <c r="A18" s="376" t="s">
        <v>272</v>
      </c>
      <c r="B18" s="299">
        <v>45581823</v>
      </c>
      <c r="C18" s="299">
        <v>46509319</v>
      </c>
      <c r="D18" s="299">
        <v>45116335</v>
      </c>
      <c r="E18" s="299">
        <v>41325913</v>
      </c>
      <c r="F18" s="299">
        <v>38519552</v>
      </c>
      <c r="G18" s="340">
        <v>54982851</v>
      </c>
      <c r="H18" s="299">
        <v>40409937</v>
      </c>
      <c r="I18" s="299">
        <v>32136135</v>
      </c>
      <c r="J18" s="299">
        <v>43720641</v>
      </c>
      <c r="K18" s="299">
        <v>48691283</v>
      </c>
    </row>
    <row r="19" spans="1:12" ht="18" customHeight="1">
      <c r="A19" s="376" t="s">
        <v>273</v>
      </c>
      <c r="B19" s="299">
        <v>50199823</v>
      </c>
      <c r="C19" s="299">
        <v>47744553</v>
      </c>
      <c r="D19" s="299">
        <v>50872618</v>
      </c>
      <c r="E19" s="299">
        <v>45859541</v>
      </c>
      <c r="F19" s="299">
        <v>41750195</v>
      </c>
      <c r="G19" s="340">
        <v>53145322</v>
      </c>
      <c r="H19" s="299">
        <v>38490865</v>
      </c>
      <c r="I19" s="299">
        <v>33336023</v>
      </c>
      <c r="J19" s="299">
        <v>47353677</v>
      </c>
      <c r="K19" s="299">
        <v>45530171</v>
      </c>
    </row>
    <row r="20" spans="1:12" ht="18" customHeight="1">
      <c r="A20" s="376" t="s">
        <v>274</v>
      </c>
      <c r="B20" s="299">
        <v>52441213</v>
      </c>
      <c r="C20" s="299">
        <v>48325154</v>
      </c>
      <c r="D20" s="299">
        <v>49465728</v>
      </c>
      <c r="E20" s="299">
        <v>47361978</v>
      </c>
      <c r="F20" s="299">
        <v>45514030</v>
      </c>
      <c r="G20" s="340">
        <v>61110491</v>
      </c>
      <c r="H20" s="299">
        <v>46585076</v>
      </c>
      <c r="I20" s="299">
        <v>35558334</v>
      </c>
      <c r="J20" s="299">
        <v>61144650</v>
      </c>
      <c r="K20" s="299">
        <v>47908702</v>
      </c>
    </row>
    <row r="21" spans="1:12" ht="18" customHeight="1">
      <c r="A21" s="376" t="s">
        <v>275</v>
      </c>
      <c r="B21" s="299">
        <v>58086501</v>
      </c>
      <c r="C21" s="299">
        <v>57056644</v>
      </c>
      <c r="D21" s="299">
        <v>57769920</v>
      </c>
      <c r="E21" s="299">
        <v>51413274</v>
      </c>
      <c r="F21" s="299">
        <v>51441484</v>
      </c>
      <c r="G21" s="340">
        <v>72407873</v>
      </c>
      <c r="H21" s="299">
        <v>65886631</v>
      </c>
      <c r="I21" s="299">
        <v>47400538</v>
      </c>
      <c r="J21" s="299">
        <v>59809482</v>
      </c>
      <c r="K21" s="299">
        <v>53053064</v>
      </c>
    </row>
    <row r="22" spans="1:12" ht="18" customHeight="1">
      <c r="A22" s="380" t="s">
        <v>4</v>
      </c>
      <c r="B22" s="381">
        <v>622406693</v>
      </c>
      <c r="C22" s="381">
        <v>654195500</v>
      </c>
      <c r="D22" s="381">
        <v>634397299</v>
      </c>
      <c r="E22" s="381">
        <v>612656974</v>
      </c>
      <c r="F22" s="381">
        <v>580549817</v>
      </c>
      <c r="G22" s="472">
        <v>760162946</v>
      </c>
      <c r="H22" s="381">
        <v>830808916</v>
      </c>
      <c r="I22" s="381">
        <v>583106034</v>
      </c>
      <c r="J22" s="381">
        <v>719044661</v>
      </c>
      <c r="K22" s="381">
        <v>702165442</v>
      </c>
      <c r="L22" s="130"/>
    </row>
    <row r="23" spans="1:12" s="130" customFormat="1" ht="16.5" customHeight="1">
      <c r="A23" s="396"/>
      <c r="B23" s="386"/>
      <c r="C23" s="386"/>
      <c r="D23" s="386"/>
      <c r="E23" s="386"/>
      <c r="F23" s="386"/>
      <c r="G23" s="473"/>
      <c r="H23" s="386"/>
      <c r="I23" s="386"/>
      <c r="J23" s="386"/>
      <c r="K23" s="386"/>
    </row>
    <row r="24" spans="1:12" s="468" customFormat="1" ht="19.5">
      <c r="A24" s="372"/>
      <c r="B24" s="603" t="s">
        <v>294</v>
      </c>
      <c r="C24" s="603"/>
      <c r="D24" s="603"/>
      <c r="E24" s="603"/>
      <c r="F24" s="603"/>
      <c r="G24" s="615" t="s">
        <v>295</v>
      </c>
      <c r="H24" s="603"/>
      <c r="I24" s="603"/>
      <c r="J24" s="603"/>
      <c r="K24" s="603"/>
      <c r="L24" s="474"/>
    </row>
    <row r="25" spans="1:12" ht="5.25" customHeight="1">
      <c r="B25" s="391"/>
      <c r="C25" s="391"/>
      <c r="D25" s="391"/>
      <c r="E25" s="391"/>
      <c r="F25" s="391"/>
      <c r="G25" s="475"/>
      <c r="H25" s="391"/>
      <c r="I25" s="391"/>
      <c r="J25" s="391"/>
      <c r="K25" s="391"/>
      <c r="L25" s="476"/>
    </row>
    <row r="26" spans="1:12" ht="16.5">
      <c r="A26" s="376"/>
      <c r="B26" s="605" t="s">
        <v>5</v>
      </c>
      <c r="C26" s="605"/>
      <c r="D26" s="605"/>
      <c r="E26" s="605"/>
      <c r="F26" s="605"/>
      <c r="G26" s="616" t="s">
        <v>5</v>
      </c>
      <c r="H26" s="605"/>
      <c r="I26" s="605"/>
      <c r="J26" s="605"/>
      <c r="K26" s="605"/>
      <c r="L26" s="476"/>
    </row>
    <row r="27" spans="1:12" ht="8.25" customHeight="1">
      <c r="A27" s="376"/>
      <c r="B27" s="391"/>
      <c r="C27" s="391"/>
      <c r="D27" s="391"/>
      <c r="E27" s="391"/>
      <c r="F27" s="391"/>
      <c r="G27" s="475"/>
      <c r="H27" s="391"/>
      <c r="I27" s="391"/>
      <c r="J27" s="391"/>
      <c r="K27" s="391"/>
      <c r="L27" s="476"/>
    </row>
    <row r="28" spans="1:12" ht="18" customHeight="1">
      <c r="A28" s="376" t="s">
        <v>265</v>
      </c>
      <c r="B28" s="477">
        <v>4823489</v>
      </c>
      <c r="C28" s="477">
        <v>5453275</v>
      </c>
      <c r="D28" s="299">
        <v>5459704</v>
      </c>
      <c r="E28" s="299">
        <v>4933048</v>
      </c>
      <c r="F28" s="299">
        <v>4685423</v>
      </c>
      <c r="G28" s="340">
        <v>81286546</v>
      </c>
      <c r="H28" s="299">
        <v>81356486</v>
      </c>
      <c r="I28" s="299">
        <v>82920814</v>
      </c>
      <c r="J28" s="299">
        <v>93470423</v>
      </c>
      <c r="K28" s="299">
        <v>76248878</v>
      </c>
    </row>
    <row r="29" spans="1:12" ht="18" customHeight="1">
      <c r="A29" s="376" t="s">
        <v>266</v>
      </c>
      <c r="B29" s="477">
        <v>4119317</v>
      </c>
      <c r="C29" s="477">
        <v>5153044</v>
      </c>
      <c r="D29" s="299">
        <v>5012540</v>
      </c>
      <c r="E29" s="299">
        <v>4919333</v>
      </c>
      <c r="F29" s="299">
        <v>4299783</v>
      </c>
      <c r="G29" s="340">
        <v>83500330</v>
      </c>
      <c r="H29" s="299">
        <v>79114776</v>
      </c>
      <c r="I29" s="299">
        <v>75126047</v>
      </c>
      <c r="J29" s="299">
        <v>93419504</v>
      </c>
      <c r="K29" s="299">
        <v>76308237</v>
      </c>
    </row>
    <row r="30" spans="1:12" ht="18" customHeight="1">
      <c r="A30" s="376" t="s">
        <v>267</v>
      </c>
      <c r="B30" s="477">
        <v>4755920</v>
      </c>
      <c r="C30" s="477">
        <v>5728278</v>
      </c>
      <c r="D30" s="299">
        <v>5104247</v>
      </c>
      <c r="E30" s="299">
        <v>4707854</v>
      </c>
      <c r="F30" s="299">
        <v>4796371</v>
      </c>
      <c r="G30" s="340">
        <v>99250745</v>
      </c>
      <c r="H30" s="299">
        <v>91465786</v>
      </c>
      <c r="I30" s="299">
        <v>91577365</v>
      </c>
      <c r="J30" s="299">
        <v>102144181</v>
      </c>
      <c r="K30" s="299">
        <v>91607803</v>
      </c>
    </row>
    <row r="31" spans="1:12" ht="18" customHeight="1">
      <c r="A31" s="376" t="s">
        <v>268</v>
      </c>
      <c r="B31" s="477">
        <v>4553231</v>
      </c>
      <c r="C31" s="477">
        <v>4914517</v>
      </c>
      <c r="D31" s="299">
        <v>4985783</v>
      </c>
      <c r="E31" s="299">
        <v>5134852</v>
      </c>
      <c r="F31" s="299">
        <v>4244439</v>
      </c>
      <c r="G31" s="340">
        <v>98020843</v>
      </c>
      <c r="H31" s="299">
        <v>92985879</v>
      </c>
      <c r="I31" s="299">
        <v>93496107</v>
      </c>
      <c r="J31" s="299">
        <v>99164746</v>
      </c>
      <c r="K31" s="299">
        <v>89544313</v>
      </c>
    </row>
    <row r="32" spans="1:12" ht="18" customHeight="1">
      <c r="A32" s="376" t="s">
        <v>99</v>
      </c>
      <c r="B32" s="477">
        <v>4747400</v>
      </c>
      <c r="C32" s="477">
        <v>4465065</v>
      </c>
      <c r="D32" s="299">
        <v>4707502</v>
      </c>
      <c r="E32" s="299">
        <v>4926614</v>
      </c>
      <c r="F32" s="299">
        <v>4810540</v>
      </c>
      <c r="G32" s="340">
        <v>97394388</v>
      </c>
      <c r="H32" s="299">
        <v>93000485</v>
      </c>
      <c r="I32" s="299">
        <v>103969761</v>
      </c>
      <c r="J32" s="299">
        <v>92574155</v>
      </c>
      <c r="K32" s="299">
        <v>87741228</v>
      </c>
    </row>
    <row r="33" spans="1:12" ht="18" customHeight="1">
      <c r="A33" s="376" t="s">
        <v>269</v>
      </c>
      <c r="B33" s="477">
        <v>4674650</v>
      </c>
      <c r="C33" s="477">
        <v>4142445</v>
      </c>
      <c r="D33" s="299">
        <v>4099720</v>
      </c>
      <c r="E33" s="299">
        <v>4101494</v>
      </c>
      <c r="F33" s="299">
        <v>3799554</v>
      </c>
      <c r="G33" s="340">
        <v>94851966</v>
      </c>
      <c r="H33" s="299">
        <v>84820215</v>
      </c>
      <c r="I33" s="299">
        <v>96185860</v>
      </c>
      <c r="J33" s="299">
        <v>91768240</v>
      </c>
      <c r="K33" s="299">
        <v>84378158</v>
      </c>
    </row>
    <row r="34" spans="1:12" ht="18" customHeight="1">
      <c r="A34" s="376" t="s">
        <v>270</v>
      </c>
      <c r="B34" s="477">
        <v>4073429</v>
      </c>
      <c r="C34" s="477">
        <v>4127171</v>
      </c>
      <c r="D34" s="299">
        <v>4229556</v>
      </c>
      <c r="E34" s="299">
        <v>3999599</v>
      </c>
      <c r="F34" s="299">
        <v>3059249</v>
      </c>
      <c r="G34" s="340">
        <v>93364003</v>
      </c>
      <c r="H34" s="299">
        <v>90866279</v>
      </c>
      <c r="I34" s="299">
        <v>99033254</v>
      </c>
      <c r="J34" s="299">
        <v>90514005</v>
      </c>
      <c r="K34" s="299">
        <v>83276888</v>
      </c>
    </row>
    <row r="35" spans="1:12" ht="18" customHeight="1">
      <c r="A35" s="376" t="s">
        <v>271</v>
      </c>
      <c r="B35" s="477">
        <v>4149809</v>
      </c>
      <c r="C35" s="477">
        <v>4003957</v>
      </c>
      <c r="D35" s="299">
        <v>4080788</v>
      </c>
      <c r="E35" s="299">
        <v>3801576</v>
      </c>
      <c r="F35" s="299">
        <v>3488667</v>
      </c>
      <c r="G35" s="340">
        <v>93607352</v>
      </c>
      <c r="H35" s="299">
        <v>95397540</v>
      </c>
      <c r="I35" s="299">
        <v>94014338</v>
      </c>
      <c r="J35" s="299">
        <v>88926449</v>
      </c>
      <c r="K35" s="299">
        <v>91543753</v>
      </c>
    </row>
    <row r="36" spans="1:12" ht="18" customHeight="1">
      <c r="A36" s="376" t="s">
        <v>272</v>
      </c>
      <c r="B36" s="477">
        <v>4059011</v>
      </c>
      <c r="C36" s="477">
        <v>3720829</v>
      </c>
      <c r="D36" s="299">
        <v>3516326</v>
      </c>
      <c r="E36" s="299">
        <v>3685446</v>
      </c>
      <c r="F36" s="299">
        <v>2980020</v>
      </c>
      <c r="G36" s="340">
        <v>85148681</v>
      </c>
      <c r="H36" s="299">
        <v>85525269</v>
      </c>
      <c r="I36" s="299">
        <v>89305063</v>
      </c>
      <c r="J36" s="299">
        <v>86122346</v>
      </c>
      <c r="K36" s="299">
        <v>83051341</v>
      </c>
    </row>
    <row r="37" spans="1:12" ht="18" customHeight="1">
      <c r="A37" s="376" t="s">
        <v>273</v>
      </c>
      <c r="B37" s="477">
        <v>4023714</v>
      </c>
      <c r="C37" s="477">
        <v>4215304</v>
      </c>
      <c r="D37" s="299">
        <v>4491007</v>
      </c>
      <c r="E37" s="299">
        <v>3697266</v>
      </c>
      <c r="F37" s="299">
        <v>3140786</v>
      </c>
      <c r="G37" s="340">
        <v>90003274</v>
      </c>
      <c r="H37" s="299">
        <v>97574490</v>
      </c>
      <c r="I37" s="299">
        <v>89187191</v>
      </c>
      <c r="J37" s="299">
        <v>92764836</v>
      </c>
      <c r="K37" s="299">
        <v>81862729</v>
      </c>
    </row>
    <row r="38" spans="1:12" ht="18" customHeight="1">
      <c r="A38" s="376" t="s">
        <v>274</v>
      </c>
      <c r="B38" s="477">
        <v>4405001</v>
      </c>
      <c r="C38" s="477">
        <v>4211505</v>
      </c>
      <c r="D38" s="299">
        <v>3943907</v>
      </c>
      <c r="E38" s="299">
        <v>4098632</v>
      </c>
      <c r="F38" s="299">
        <v>3472085</v>
      </c>
      <c r="G38" s="340">
        <v>75723662</v>
      </c>
      <c r="H38" s="299">
        <v>81018887</v>
      </c>
      <c r="I38" s="299">
        <v>75489693</v>
      </c>
      <c r="J38" s="299">
        <v>85916572</v>
      </c>
      <c r="K38" s="299">
        <v>71979463</v>
      </c>
    </row>
    <row r="39" spans="1:12" ht="18" customHeight="1">
      <c r="A39" s="376" t="s">
        <v>275</v>
      </c>
      <c r="B39" s="478">
        <v>5017297</v>
      </c>
      <c r="C39" s="478">
        <v>5025807</v>
      </c>
      <c r="D39" s="341">
        <v>4967669</v>
      </c>
      <c r="E39" s="299">
        <v>4424655</v>
      </c>
      <c r="F39" s="299">
        <v>4297143</v>
      </c>
      <c r="G39" s="340">
        <v>65700714</v>
      </c>
      <c r="H39" s="299">
        <v>71475966</v>
      </c>
      <c r="I39" s="299">
        <v>76435393</v>
      </c>
      <c r="J39" s="299">
        <v>80897281</v>
      </c>
      <c r="K39" s="299">
        <v>71242530</v>
      </c>
    </row>
    <row r="40" spans="1:12" ht="18" customHeight="1">
      <c r="A40" s="380" t="s">
        <v>4</v>
      </c>
      <c r="B40" s="381">
        <v>53402268</v>
      </c>
      <c r="C40" s="381">
        <v>55161197</v>
      </c>
      <c r="D40" s="381">
        <v>54598749</v>
      </c>
      <c r="E40" s="479">
        <v>52430369</v>
      </c>
      <c r="F40" s="480">
        <v>47074060</v>
      </c>
      <c r="G40" s="472">
        <v>1057852504</v>
      </c>
      <c r="H40" s="381">
        <v>1044602058</v>
      </c>
      <c r="I40" s="381">
        <v>1066740886</v>
      </c>
      <c r="J40" s="381">
        <v>1097682738</v>
      </c>
      <c r="K40" s="381">
        <v>988785321</v>
      </c>
      <c r="L40" s="130"/>
    </row>
    <row r="41" spans="1:12" ht="27.75" customHeight="1">
      <c r="B41" s="617"/>
      <c r="C41" s="617"/>
      <c r="D41" s="617"/>
      <c r="E41" s="617"/>
      <c r="F41" s="617"/>
      <c r="G41" s="618"/>
      <c r="H41" s="619"/>
      <c r="I41" s="619"/>
      <c r="J41" s="619"/>
      <c r="K41" s="619"/>
    </row>
    <row r="42" spans="1:12" ht="24.75" customHeight="1">
      <c r="B42" s="620" t="s">
        <v>296</v>
      </c>
      <c r="C42" s="620"/>
      <c r="D42" s="620"/>
      <c r="E42" s="620"/>
      <c r="F42" s="620"/>
      <c r="G42" s="620"/>
      <c r="H42" s="620"/>
      <c r="I42" s="620"/>
      <c r="J42" s="620"/>
      <c r="K42" s="620"/>
    </row>
    <row r="43" spans="1:12" ht="18">
      <c r="A43" s="372"/>
      <c r="B43" s="603" t="s">
        <v>297</v>
      </c>
      <c r="C43" s="603"/>
      <c r="D43" s="603"/>
      <c r="E43" s="603"/>
      <c r="F43" s="603"/>
      <c r="G43" s="621" t="s">
        <v>298</v>
      </c>
      <c r="H43" s="622"/>
      <c r="I43" s="622"/>
      <c r="J43" s="622"/>
      <c r="K43" s="622"/>
      <c r="L43" s="481"/>
    </row>
    <row r="44" spans="1:12" ht="3.75" customHeight="1">
      <c r="B44" s="391"/>
      <c r="C44" s="391"/>
      <c r="D44" s="391"/>
      <c r="E44" s="391"/>
      <c r="F44" s="391"/>
      <c r="G44" s="482"/>
      <c r="H44" s="483"/>
      <c r="I44" s="483"/>
      <c r="J44" s="483"/>
      <c r="K44" s="483"/>
      <c r="L44" s="481"/>
    </row>
    <row r="45" spans="1:12" ht="16.5" customHeight="1">
      <c r="A45" s="376"/>
      <c r="B45" s="605" t="s">
        <v>5</v>
      </c>
      <c r="C45" s="605"/>
      <c r="D45" s="605"/>
      <c r="E45" s="605"/>
      <c r="F45" s="605"/>
      <c r="G45" s="606" t="s">
        <v>5</v>
      </c>
      <c r="H45" s="605"/>
      <c r="I45" s="605"/>
      <c r="J45" s="605"/>
      <c r="K45" s="605"/>
      <c r="L45" s="481"/>
    </row>
    <row r="46" spans="1:12" ht="9" customHeight="1">
      <c r="A46" s="376"/>
      <c r="B46" s="391"/>
      <c r="C46" s="391"/>
      <c r="D46" s="391"/>
      <c r="E46" s="391"/>
      <c r="F46" s="391"/>
      <c r="G46" s="482"/>
      <c r="H46" s="483"/>
      <c r="I46" s="483"/>
      <c r="J46" s="483"/>
      <c r="K46" s="483"/>
      <c r="L46" s="481"/>
    </row>
    <row r="47" spans="1:12" ht="18" customHeight="1">
      <c r="A47" s="376" t="s">
        <v>265</v>
      </c>
      <c r="B47" s="299">
        <v>9161989</v>
      </c>
      <c r="C47" s="299">
        <v>9968793</v>
      </c>
      <c r="D47" s="299">
        <v>12003826</v>
      </c>
      <c r="E47" s="299">
        <v>14505014</v>
      </c>
      <c r="F47" s="299">
        <v>10575417</v>
      </c>
      <c r="G47" s="339">
        <v>26525972</v>
      </c>
      <c r="H47" s="299">
        <v>29192401</v>
      </c>
      <c r="I47" s="299">
        <v>29216314</v>
      </c>
      <c r="J47" s="299">
        <v>31651206</v>
      </c>
      <c r="K47" s="299">
        <v>29562287</v>
      </c>
      <c r="L47" s="481"/>
    </row>
    <row r="48" spans="1:12" ht="18" customHeight="1">
      <c r="A48" s="376" t="s">
        <v>266</v>
      </c>
      <c r="B48" s="299">
        <v>8504381</v>
      </c>
      <c r="C48" s="299">
        <v>9495582</v>
      </c>
      <c r="D48" s="299">
        <v>11541404</v>
      </c>
      <c r="E48" s="299">
        <v>13041830</v>
      </c>
      <c r="F48" s="299">
        <v>9101045</v>
      </c>
      <c r="G48" s="339">
        <v>24414527</v>
      </c>
      <c r="H48" s="299">
        <v>27322117</v>
      </c>
      <c r="I48" s="299">
        <v>26012777</v>
      </c>
      <c r="J48" s="299">
        <v>29192883</v>
      </c>
      <c r="K48" s="299">
        <v>26887675</v>
      </c>
      <c r="L48" s="481"/>
    </row>
    <row r="49" spans="1:12" ht="18" customHeight="1">
      <c r="A49" s="376" t="s">
        <v>267</v>
      </c>
      <c r="B49" s="299">
        <v>10066003</v>
      </c>
      <c r="C49" s="299">
        <v>12832453</v>
      </c>
      <c r="D49" s="299">
        <v>12316228</v>
      </c>
      <c r="E49" s="299">
        <v>14536977</v>
      </c>
      <c r="F49" s="299">
        <v>10645712</v>
      </c>
      <c r="G49" s="339">
        <v>28024309</v>
      </c>
      <c r="H49" s="299">
        <v>28690399</v>
      </c>
      <c r="I49" s="299">
        <v>30409225</v>
      </c>
      <c r="J49" s="299">
        <v>28875398</v>
      </c>
      <c r="K49" s="299">
        <v>30225805</v>
      </c>
      <c r="L49" s="481"/>
    </row>
    <row r="50" spans="1:12" ht="18" customHeight="1">
      <c r="A50" s="376" t="s">
        <v>268</v>
      </c>
      <c r="B50" s="299">
        <v>9447705</v>
      </c>
      <c r="C50" s="299">
        <v>11861647</v>
      </c>
      <c r="D50" s="299">
        <v>12102635</v>
      </c>
      <c r="E50" s="299">
        <v>15170544</v>
      </c>
      <c r="F50" s="299">
        <v>10288817</v>
      </c>
      <c r="G50" s="339">
        <v>27046858</v>
      </c>
      <c r="H50" s="299">
        <v>28802063</v>
      </c>
      <c r="I50" s="299">
        <v>28776251</v>
      </c>
      <c r="J50" s="299">
        <v>28415014</v>
      </c>
      <c r="K50" s="299">
        <v>29328373</v>
      </c>
      <c r="L50" s="481"/>
    </row>
    <row r="51" spans="1:12" ht="18" customHeight="1">
      <c r="A51" s="376" t="s">
        <v>99</v>
      </c>
      <c r="B51" s="299">
        <v>10243115</v>
      </c>
      <c r="C51" s="299">
        <v>10778410</v>
      </c>
      <c r="D51" s="299">
        <v>13644287</v>
      </c>
      <c r="E51" s="299">
        <v>15025724</v>
      </c>
      <c r="F51" s="299">
        <v>10774446</v>
      </c>
      <c r="G51" s="339">
        <v>29041022</v>
      </c>
      <c r="H51" s="299">
        <v>28809559</v>
      </c>
      <c r="I51" s="299">
        <v>29710034</v>
      </c>
      <c r="J51" s="299">
        <v>30371078</v>
      </c>
      <c r="K51" s="299">
        <v>30525485</v>
      </c>
      <c r="L51" s="481"/>
    </row>
    <row r="52" spans="1:12" ht="18" customHeight="1">
      <c r="A52" s="376" t="s">
        <v>269</v>
      </c>
      <c r="B52" s="299">
        <v>9460224</v>
      </c>
      <c r="C52" s="299">
        <v>12814364</v>
      </c>
      <c r="D52" s="299">
        <v>12430626</v>
      </c>
      <c r="E52" s="299">
        <v>13502687</v>
      </c>
      <c r="F52" s="299">
        <v>9657293</v>
      </c>
      <c r="G52" s="339">
        <v>28467857</v>
      </c>
      <c r="H52" s="299">
        <v>29115395</v>
      </c>
      <c r="I52" s="299">
        <v>28940840</v>
      </c>
      <c r="J52" s="299">
        <v>30205502</v>
      </c>
      <c r="K52" s="299">
        <v>28868202</v>
      </c>
      <c r="L52" s="481"/>
    </row>
    <row r="53" spans="1:12" ht="18" customHeight="1">
      <c r="A53" s="376" t="s">
        <v>270</v>
      </c>
      <c r="B53" s="299">
        <v>9432852</v>
      </c>
      <c r="C53" s="299">
        <v>11970185</v>
      </c>
      <c r="D53" s="299">
        <v>12693666</v>
      </c>
      <c r="E53" s="299">
        <v>14221322</v>
      </c>
      <c r="F53" s="299">
        <v>10484876</v>
      </c>
      <c r="G53" s="339">
        <v>28908321</v>
      </c>
      <c r="H53" s="299">
        <v>29784324</v>
      </c>
      <c r="I53" s="299">
        <v>28582233</v>
      </c>
      <c r="J53" s="299">
        <v>30760320</v>
      </c>
      <c r="K53" s="299">
        <v>29436966</v>
      </c>
      <c r="L53" s="481"/>
    </row>
    <row r="54" spans="1:12" ht="18" customHeight="1">
      <c r="A54" s="376" t="s">
        <v>271</v>
      </c>
      <c r="B54" s="299">
        <v>9712182</v>
      </c>
      <c r="C54" s="299">
        <v>10249259</v>
      </c>
      <c r="D54" s="299">
        <v>12359970</v>
      </c>
      <c r="E54" s="299">
        <v>15049233</v>
      </c>
      <c r="F54" s="299">
        <v>9879027</v>
      </c>
      <c r="G54" s="339">
        <v>28241073</v>
      </c>
      <c r="H54" s="299">
        <v>27465654</v>
      </c>
      <c r="I54" s="299">
        <v>28781432</v>
      </c>
      <c r="J54" s="299">
        <v>29887287</v>
      </c>
      <c r="K54" s="299">
        <v>28415287</v>
      </c>
      <c r="L54" s="481"/>
    </row>
    <row r="55" spans="1:12" ht="18" customHeight="1">
      <c r="A55" s="376" t="s">
        <v>272</v>
      </c>
      <c r="B55" s="299">
        <v>9759979</v>
      </c>
      <c r="C55" s="299">
        <v>10968802</v>
      </c>
      <c r="D55" s="299">
        <v>12702231</v>
      </c>
      <c r="E55" s="299">
        <v>13186243</v>
      </c>
      <c r="F55" s="299">
        <v>9328680</v>
      </c>
      <c r="G55" s="339">
        <v>27488722</v>
      </c>
      <c r="H55" s="299">
        <v>27796631</v>
      </c>
      <c r="I55" s="299">
        <v>27797329</v>
      </c>
      <c r="J55" s="299">
        <v>29394938</v>
      </c>
      <c r="K55" s="299">
        <v>26934980</v>
      </c>
      <c r="L55" s="481"/>
    </row>
    <row r="56" spans="1:12" ht="18" customHeight="1">
      <c r="A56" s="376" t="s">
        <v>273</v>
      </c>
      <c r="B56" s="299">
        <v>10728161</v>
      </c>
      <c r="C56" s="299">
        <v>10470126</v>
      </c>
      <c r="D56" s="299">
        <v>16363080</v>
      </c>
      <c r="E56" s="299">
        <v>15262444</v>
      </c>
      <c r="F56" s="299">
        <v>9491681</v>
      </c>
      <c r="G56" s="339">
        <v>27516291</v>
      </c>
      <c r="H56" s="299">
        <v>26323416</v>
      </c>
      <c r="I56" s="299">
        <v>28693664</v>
      </c>
      <c r="J56" s="299">
        <v>30809171</v>
      </c>
      <c r="K56" s="299">
        <v>26270971</v>
      </c>
      <c r="L56" s="484"/>
    </row>
    <row r="57" spans="1:12" ht="18" customHeight="1">
      <c r="A57" s="376" t="s">
        <v>274</v>
      </c>
      <c r="B57" s="299">
        <v>10266020</v>
      </c>
      <c r="C57" s="299">
        <v>11111296</v>
      </c>
      <c r="D57" s="299">
        <v>15730866</v>
      </c>
      <c r="E57" s="299">
        <v>14879465</v>
      </c>
      <c r="F57" s="299">
        <v>9177369</v>
      </c>
      <c r="G57" s="339">
        <v>27169683</v>
      </c>
      <c r="H57" s="299">
        <v>26499917</v>
      </c>
      <c r="I57" s="299">
        <v>28273802</v>
      </c>
      <c r="J57" s="299">
        <v>29812895</v>
      </c>
      <c r="K57" s="299">
        <v>25083508</v>
      </c>
      <c r="L57" s="485"/>
    </row>
    <row r="58" spans="1:12" ht="18" customHeight="1">
      <c r="A58" s="376" t="s">
        <v>275</v>
      </c>
      <c r="B58" s="299">
        <v>12827076</v>
      </c>
      <c r="C58" s="299">
        <v>11754375</v>
      </c>
      <c r="D58" s="299">
        <v>16680708</v>
      </c>
      <c r="E58" s="299">
        <v>14952586</v>
      </c>
      <c r="F58" s="299">
        <v>9700644</v>
      </c>
      <c r="G58" s="339">
        <v>27979007</v>
      </c>
      <c r="H58" s="341">
        <v>29401159</v>
      </c>
      <c r="I58" s="341">
        <v>30720486</v>
      </c>
      <c r="J58" s="341">
        <v>30171237</v>
      </c>
      <c r="K58" s="341">
        <v>27493981</v>
      </c>
      <c r="L58" s="481"/>
    </row>
    <row r="59" spans="1:12" ht="18" customHeight="1">
      <c r="A59" s="380" t="s">
        <v>4</v>
      </c>
      <c r="B59" s="381">
        <v>119609687</v>
      </c>
      <c r="C59" s="381">
        <v>134275292</v>
      </c>
      <c r="D59" s="381">
        <v>160569527</v>
      </c>
      <c r="E59" s="381">
        <v>173334069</v>
      </c>
      <c r="F59" s="381">
        <v>119105007</v>
      </c>
      <c r="G59" s="486">
        <v>330823642</v>
      </c>
      <c r="H59" s="381">
        <v>339203035</v>
      </c>
      <c r="I59" s="381">
        <v>345914387</v>
      </c>
      <c r="J59" s="381">
        <v>359546929</v>
      </c>
      <c r="K59" s="381">
        <v>339033520</v>
      </c>
    </row>
    <row r="60" spans="1:12" ht="6.75" customHeight="1">
      <c r="A60" s="115"/>
      <c r="B60" s="487"/>
      <c r="C60" s="487"/>
      <c r="D60" s="487"/>
      <c r="E60" s="487"/>
      <c r="F60" s="487"/>
      <c r="G60" s="115"/>
      <c r="H60" s="130"/>
      <c r="I60" s="130"/>
      <c r="J60" s="130"/>
      <c r="K60" s="130"/>
    </row>
    <row r="61" spans="1:12" ht="31.5" customHeight="1">
      <c r="A61" s="613" t="s">
        <v>299</v>
      </c>
      <c r="B61" s="614"/>
      <c r="C61" s="614"/>
      <c r="D61" s="614"/>
      <c r="E61" s="614"/>
      <c r="F61" s="614"/>
      <c r="G61" s="614"/>
      <c r="H61" s="614"/>
      <c r="I61" s="614"/>
      <c r="J61" s="614"/>
      <c r="K61" s="614"/>
    </row>
    <row r="62" spans="1:12" ht="15">
      <c r="A62" s="115"/>
      <c r="B62" s="147"/>
      <c r="C62" s="147"/>
      <c r="D62" s="147"/>
      <c r="E62" s="147"/>
      <c r="F62" s="147"/>
      <c r="G62" s="147"/>
      <c r="H62" s="130"/>
      <c r="I62" s="130"/>
      <c r="J62" s="130"/>
      <c r="K62" s="130"/>
    </row>
    <row r="63" spans="1:12" ht="15">
      <c r="A63" s="115"/>
      <c r="B63" s="147"/>
      <c r="C63" s="147"/>
      <c r="D63" s="147"/>
      <c r="E63" s="147"/>
      <c r="F63" s="147"/>
      <c r="G63" s="147"/>
      <c r="H63" s="130"/>
      <c r="I63" s="130"/>
      <c r="J63" s="130"/>
      <c r="K63" s="130"/>
    </row>
    <row r="64" spans="1:12" ht="15">
      <c r="A64" s="115"/>
      <c r="B64" s="147"/>
      <c r="C64" s="147"/>
      <c r="D64" s="147"/>
      <c r="E64" s="147"/>
      <c r="F64" s="147"/>
      <c r="G64" s="147"/>
      <c r="H64" s="130"/>
      <c r="I64" s="130"/>
      <c r="J64" s="130"/>
      <c r="K64" s="130"/>
    </row>
    <row r="65" spans="1:12" ht="15">
      <c r="A65" s="115"/>
      <c r="B65" s="147"/>
      <c r="C65" s="147"/>
      <c r="D65" s="147"/>
      <c r="E65" s="147"/>
      <c r="F65" s="147"/>
      <c r="G65" s="147"/>
      <c r="H65" s="130"/>
      <c r="I65" s="130"/>
      <c r="J65" s="130"/>
      <c r="K65" s="130"/>
    </row>
    <row r="66" spans="1:12" ht="15">
      <c r="A66" s="115"/>
      <c r="B66" s="147"/>
      <c r="C66" s="147"/>
      <c r="D66" s="147"/>
      <c r="E66" s="147"/>
      <c r="F66" s="147"/>
      <c r="G66" s="147"/>
      <c r="H66" s="130"/>
      <c r="I66" s="130"/>
      <c r="J66" s="130"/>
      <c r="K66" s="130"/>
    </row>
    <row r="67" spans="1:12" ht="15">
      <c r="A67" s="115"/>
      <c r="B67" s="147"/>
      <c r="C67" s="147"/>
      <c r="D67" s="147"/>
      <c r="E67" s="147"/>
      <c r="F67" s="147"/>
      <c r="G67" s="147"/>
      <c r="H67" s="130"/>
      <c r="I67" s="130"/>
      <c r="J67" s="130"/>
      <c r="K67" s="130"/>
    </row>
    <row r="68" spans="1:12" ht="15">
      <c r="A68" s="115"/>
      <c r="B68" s="147"/>
      <c r="C68" s="147"/>
      <c r="D68" s="147"/>
      <c r="E68" s="147"/>
      <c r="F68" s="147"/>
      <c r="G68" s="147"/>
      <c r="H68" s="130"/>
      <c r="I68" s="130"/>
      <c r="J68" s="130"/>
      <c r="K68" s="130"/>
    </row>
    <row r="69" spans="1:12" ht="15">
      <c r="A69" s="115"/>
      <c r="B69" s="147"/>
      <c r="C69" s="147"/>
      <c r="D69" s="147"/>
      <c r="E69" s="147"/>
      <c r="F69" s="147"/>
      <c r="G69" s="147"/>
      <c r="H69" s="130"/>
      <c r="I69" s="130"/>
      <c r="J69" s="130"/>
      <c r="K69" s="130"/>
    </row>
    <row r="70" spans="1:12" ht="15">
      <c r="A70" s="396"/>
      <c r="B70" s="147"/>
      <c r="C70" s="147"/>
      <c r="D70" s="147"/>
      <c r="E70" s="147"/>
      <c r="F70" s="147"/>
      <c r="G70" s="147"/>
      <c r="H70" s="488"/>
      <c r="I70" s="488"/>
      <c r="J70" s="488"/>
      <c r="K70" s="488"/>
      <c r="L70" s="130"/>
    </row>
    <row r="71" spans="1:12">
      <c r="A71" s="130"/>
      <c r="B71" s="147"/>
      <c r="C71" s="147"/>
      <c r="D71" s="147"/>
      <c r="E71" s="147"/>
      <c r="F71" s="147"/>
      <c r="G71" s="147"/>
      <c r="H71" s="130"/>
      <c r="I71" s="130"/>
      <c r="J71" s="130"/>
      <c r="K71" s="130"/>
    </row>
    <row r="72" spans="1:12">
      <c r="A72" s="130"/>
      <c r="B72" s="147"/>
      <c r="C72" s="147"/>
      <c r="D72" s="147"/>
      <c r="E72" s="147"/>
      <c r="F72" s="147"/>
      <c r="G72" s="147"/>
      <c r="H72" s="130"/>
      <c r="I72" s="130"/>
      <c r="J72" s="130"/>
      <c r="K72" s="130"/>
    </row>
    <row r="73" spans="1:12">
      <c r="A73" s="130"/>
      <c r="B73" s="147"/>
      <c r="C73" s="147"/>
      <c r="D73" s="147"/>
      <c r="E73" s="147"/>
      <c r="F73" s="147"/>
      <c r="G73" s="147"/>
      <c r="H73" s="130"/>
      <c r="I73" s="130"/>
      <c r="J73" s="130"/>
      <c r="K73" s="130"/>
    </row>
    <row r="74" spans="1:12">
      <c r="A74" s="130"/>
      <c r="B74" s="147"/>
      <c r="C74" s="147"/>
      <c r="D74" s="147"/>
      <c r="E74" s="147"/>
      <c r="F74" s="147"/>
      <c r="G74" s="147"/>
      <c r="H74" s="130"/>
      <c r="I74" s="130"/>
      <c r="J74" s="130"/>
      <c r="K74" s="130"/>
    </row>
    <row r="75" spans="1:12" ht="15">
      <c r="A75" s="115"/>
      <c r="B75" s="130"/>
      <c r="C75" s="130"/>
      <c r="D75" s="130"/>
      <c r="E75" s="130"/>
      <c r="F75" s="130"/>
      <c r="G75" s="130"/>
      <c r="H75" s="130"/>
      <c r="I75" s="130"/>
      <c r="J75" s="130"/>
      <c r="K75" s="130"/>
    </row>
    <row r="76" spans="1:12" ht="15">
      <c r="A76" s="115"/>
      <c r="B76" s="130"/>
      <c r="C76" s="130"/>
      <c r="D76" s="130"/>
      <c r="E76" s="130"/>
      <c r="F76" s="130"/>
      <c r="G76" s="130"/>
      <c r="H76" s="130"/>
      <c r="I76" s="130"/>
      <c r="J76" s="130"/>
      <c r="K76" s="130"/>
    </row>
    <row r="77" spans="1:12" ht="15">
      <c r="A77" s="115"/>
      <c r="B77" s="130"/>
      <c r="C77" s="130"/>
      <c r="D77" s="130"/>
      <c r="E77" s="130"/>
      <c r="F77" s="130"/>
      <c r="G77" s="130"/>
      <c r="H77" s="130"/>
      <c r="I77" s="130"/>
      <c r="J77" s="130"/>
      <c r="K77" s="130"/>
    </row>
    <row r="78" spans="1:12" ht="15">
      <c r="A78" s="115"/>
      <c r="B78" s="130"/>
      <c r="C78" s="130"/>
      <c r="D78" s="130"/>
      <c r="E78" s="130"/>
      <c r="F78" s="130"/>
      <c r="G78" s="130"/>
      <c r="H78" s="130"/>
      <c r="I78" s="130"/>
      <c r="J78" s="130"/>
      <c r="K78" s="130"/>
    </row>
    <row r="79" spans="1:12" ht="15">
      <c r="A79" s="115"/>
      <c r="B79" s="130"/>
      <c r="C79" s="130"/>
      <c r="D79" s="130"/>
      <c r="E79" s="130"/>
      <c r="F79" s="130"/>
      <c r="G79" s="130"/>
      <c r="H79" s="130"/>
      <c r="I79" s="130"/>
      <c r="J79" s="130"/>
      <c r="K79" s="130"/>
    </row>
    <row r="80" spans="1:12" ht="15">
      <c r="A80" s="115"/>
      <c r="B80" s="130"/>
      <c r="C80" s="130"/>
      <c r="D80" s="130"/>
      <c r="E80" s="130"/>
      <c r="F80" s="130"/>
    </row>
    <row r="81" spans="1:6" ht="15">
      <c r="A81" s="115"/>
      <c r="B81" s="130"/>
      <c r="C81" s="130"/>
      <c r="D81" s="130"/>
      <c r="E81" s="130"/>
      <c r="F81" s="130"/>
    </row>
    <row r="82" spans="1:6" ht="15">
      <c r="A82" s="115"/>
      <c r="B82" s="130"/>
      <c r="C82" s="130"/>
      <c r="D82" s="130"/>
      <c r="E82" s="130"/>
      <c r="F82" s="130"/>
    </row>
    <row r="83" spans="1:6" ht="15">
      <c r="A83" s="115"/>
      <c r="B83" s="130"/>
      <c r="C83" s="130"/>
      <c r="D83" s="130"/>
      <c r="E83" s="130"/>
      <c r="F83" s="130"/>
    </row>
    <row r="84" spans="1:6" ht="15">
      <c r="A84" s="396"/>
      <c r="B84" s="130"/>
      <c r="C84" s="130"/>
      <c r="D84" s="130"/>
      <c r="E84" s="130"/>
      <c r="F84" s="130"/>
    </row>
  </sheetData>
  <mergeCells count="19">
    <mergeCell ref="B8:F8"/>
    <mergeCell ref="G8:K8"/>
    <mergeCell ref="A1:K1"/>
    <mergeCell ref="A2:K2"/>
    <mergeCell ref="B6:F6"/>
    <mergeCell ref="G6:K6"/>
    <mergeCell ref="B7:K7"/>
    <mergeCell ref="A61:K61"/>
    <mergeCell ref="B24:F24"/>
    <mergeCell ref="G24:K24"/>
    <mergeCell ref="B26:F26"/>
    <mergeCell ref="G26:K26"/>
    <mergeCell ref="B41:F41"/>
    <mergeCell ref="G41:K41"/>
    <mergeCell ref="B42:K42"/>
    <mergeCell ref="B43:F43"/>
    <mergeCell ref="G43:K43"/>
    <mergeCell ref="B45:F45"/>
    <mergeCell ref="G45:K45"/>
  </mergeCells>
  <printOptions horizontalCentered="1"/>
  <pageMargins left="0.4" right="0.4" top="0.4" bottom="0.5" header="0.3" footer="0.3"/>
  <pageSetup scale="5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75" zoomScaleNormal="75" workbookViewId="0">
      <selection activeCell="B74" sqref="B74"/>
    </sheetView>
  </sheetViews>
  <sheetFormatPr defaultRowHeight="12.75"/>
  <cols>
    <col min="1" max="1" width="9.140625" style="124"/>
    <col min="2" max="11" width="17.28515625" style="124" customWidth="1"/>
    <col min="12" max="12" width="15.42578125" style="124" customWidth="1"/>
    <col min="13" max="16384" width="9.140625" style="124"/>
  </cols>
  <sheetData>
    <row r="1" spans="1:12" s="365" customFormat="1" ht="34.5" customHeight="1">
      <c r="A1" s="607" t="s">
        <v>300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466" customFormat="1" ht="27" customHeight="1">
      <c r="A2" s="563" t="s">
        <v>301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465"/>
    </row>
    <row r="3" spans="1:12" ht="9" customHeight="1">
      <c r="A3" s="363"/>
      <c r="B3" s="363"/>
      <c r="C3" s="363"/>
      <c r="D3" s="363"/>
      <c r="E3" s="363"/>
      <c r="F3" s="363"/>
    </row>
    <row r="4" spans="1:12" ht="23.25" customHeight="1">
      <c r="A4" s="338" t="s">
        <v>91</v>
      </c>
      <c r="B4" s="289">
        <v>2011</v>
      </c>
      <c r="C4" s="289">
        <v>2012</v>
      </c>
      <c r="D4" s="289">
        <v>2013</v>
      </c>
      <c r="E4" s="289">
        <v>2014</v>
      </c>
      <c r="F4" s="290">
        <v>2015</v>
      </c>
      <c r="G4" s="289">
        <v>2011</v>
      </c>
      <c r="H4" s="289">
        <v>2012</v>
      </c>
      <c r="I4" s="289">
        <v>2013</v>
      </c>
      <c r="J4" s="289">
        <v>2014</v>
      </c>
      <c r="K4" s="289">
        <v>2015</v>
      </c>
    </row>
    <row r="5" spans="1:12" s="468" customFormat="1" ht="22.5" customHeight="1">
      <c r="A5" s="372"/>
      <c r="B5" s="610" t="s">
        <v>302</v>
      </c>
      <c r="C5" s="610"/>
      <c r="D5" s="610"/>
      <c r="E5" s="610"/>
      <c r="F5" s="610"/>
      <c r="G5" s="610" t="s">
        <v>303</v>
      </c>
      <c r="H5" s="610"/>
      <c r="I5" s="610"/>
      <c r="J5" s="610"/>
      <c r="K5" s="610"/>
      <c r="L5" s="469"/>
    </row>
    <row r="6" spans="1:12" ht="30.75" hidden="1" customHeight="1">
      <c r="A6" s="125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489"/>
    </row>
    <row r="7" spans="1:12" s="373" customFormat="1" ht="18">
      <c r="A7" s="125"/>
      <c r="B7" s="611" t="s">
        <v>5</v>
      </c>
      <c r="C7" s="611"/>
      <c r="D7" s="611"/>
      <c r="E7" s="611"/>
      <c r="F7" s="611"/>
      <c r="G7" s="624" t="s">
        <v>5</v>
      </c>
      <c r="H7" s="611"/>
      <c r="I7" s="611"/>
      <c r="J7" s="611"/>
      <c r="K7" s="611"/>
      <c r="L7" s="490"/>
    </row>
    <row r="8" spans="1:12" ht="4.5" customHeight="1">
      <c r="A8" s="125"/>
      <c r="B8" s="491"/>
      <c r="C8" s="491"/>
      <c r="D8" s="491"/>
      <c r="E8" s="491"/>
      <c r="F8" s="491"/>
      <c r="G8" s="492"/>
      <c r="H8" s="491"/>
      <c r="I8" s="491"/>
      <c r="J8" s="491"/>
      <c r="K8" s="491"/>
      <c r="L8" s="470"/>
    </row>
    <row r="9" spans="1:12" ht="18" customHeight="1">
      <c r="A9" s="125" t="s">
        <v>265</v>
      </c>
      <c r="B9" s="299">
        <v>20306568</v>
      </c>
      <c r="C9" s="299">
        <v>22664692</v>
      </c>
      <c r="D9" s="299">
        <v>21370557</v>
      </c>
      <c r="E9" s="299">
        <v>22745554</v>
      </c>
      <c r="F9" s="299">
        <v>23685777</v>
      </c>
      <c r="G9" s="340">
        <v>29820982</v>
      </c>
      <c r="H9" s="299">
        <v>29103331</v>
      </c>
      <c r="I9" s="299">
        <v>31640471</v>
      </c>
      <c r="J9" s="299">
        <v>35882307</v>
      </c>
      <c r="K9" s="299">
        <v>31954824</v>
      </c>
    </row>
    <row r="10" spans="1:12" ht="18" customHeight="1">
      <c r="A10" s="125" t="s">
        <v>266</v>
      </c>
      <c r="B10" s="299">
        <v>20099145</v>
      </c>
      <c r="C10" s="299">
        <v>21848381</v>
      </c>
      <c r="D10" s="299">
        <v>22064582</v>
      </c>
      <c r="E10" s="299">
        <v>19160833</v>
      </c>
      <c r="F10" s="299">
        <v>20771343</v>
      </c>
      <c r="G10" s="340">
        <v>24875394</v>
      </c>
      <c r="H10" s="299">
        <v>25154806</v>
      </c>
      <c r="I10" s="299">
        <v>25551287</v>
      </c>
      <c r="J10" s="299">
        <v>30997478</v>
      </c>
      <c r="K10" s="299">
        <v>29932387</v>
      </c>
    </row>
    <row r="11" spans="1:12" ht="18" customHeight="1">
      <c r="A11" s="125" t="s">
        <v>267</v>
      </c>
      <c r="B11" s="299">
        <v>25253864</v>
      </c>
      <c r="C11" s="299">
        <v>24282318</v>
      </c>
      <c r="D11" s="299">
        <v>22761531</v>
      </c>
      <c r="E11" s="299">
        <v>21888879</v>
      </c>
      <c r="F11" s="299">
        <v>26383609</v>
      </c>
      <c r="G11" s="340">
        <v>25279864</v>
      </c>
      <c r="H11" s="299">
        <v>27630738</v>
      </c>
      <c r="I11" s="299">
        <v>28787614</v>
      </c>
      <c r="J11" s="299">
        <v>33861469</v>
      </c>
      <c r="K11" s="299">
        <v>29777585</v>
      </c>
    </row>
    <row r="12" spans="1:12" ht="18" customHeight="1">
      <c r="A12" s="125" t="s">
        <v>268</v>
      </c>
      <c r="B12" s="299">
        <v>22963273</v>
      </c>
      <c r="C12" s="299">
        <v>22697149</v>
      </c>
      <c r="D12" s="299">
        <v>22063897</v>
      </c>
      <c r="E12" s="299">
        <v>19675802</v>
      </c>
      <c r="F12" s="299">
        <v>25300830</v>
      </c>
      <c r="G12" s="340">
        <v>26916904</v>
      </c>
      <c r="H12" s="299">
        <v>27436467</v>
      </c>
      <c r="I12" s="299">
        <v>30356863</v>
      </c>
      <c r="J12" s="299">
        <v>35182508</v>
      </c>
      <c r="K12" s="299">
        <v>30984183</v>
      </c>
    </row>
    <row r="13" spans="1:12" ht="18" customHeight="1">
      <c r="A13" s="125" t="s">
        <v>99</v>
      </c>
      <c r="B13" s="299">
        <v>22923933</v>
      </c>
      <c r="C13" s="299">
        <v>21118884</v>
      </c>
      <c r="D13" s="299">
        <v>21948971</v>
      </c>
      <c r="E13" s="299">
        <v>24263380</v>
      </c>
      <c r="F13" s="299">
        <v>26383543</v>
      </c>
      <c r="G13" s="340">
        <v>28322053</v>
      </c>
      <c r="H13" s="299">
        <v>29285953</v>
      </c>
      <c r="I13" s="299">
        <v>30283458</v>
      </c>
      <c r="J13" s="299">
        <v>30510360</v>
      </c>
      <c r="K13" s="299">
        <v>30374905</v>
      </c>
    </row>
    <row r="14" spans="1:12" ht="18" customHeight="1">
      <c r="A14" s="125" t="s">
        <v>269</v>
      </c>
      <c r="B14" s="299">
        <v>21464708</v>
      </c>
      <c r="C14" s="299">
        <v>23236619</v>
      </c>
      <c r="D14" s="299">
        <v>22492849</v>
      </c>
      <c r="E14" s="299">
        <v>22384426</v>
      </c>
      <c r="F14" s="299">
        <v>22391023</v>
      </c>
      <c r="G14" s="340">
        <v>27472916</v>
      </c>
      <c r="H14" s="299">
        <v>25556193</v>
      </c>
      <c r="I14" s="299">
        <v>28496640</v>
      </c>
      <c r="J14" s="299">
        <v>30681099</v>
      </c>
      <c r="K14" s="299">
        <v>32245611</v>
      </c>
    </row>
    <row r="15" spans="1:12" ht="18" customHeight="1">
      <c r="A15" s="125" t="s">
        <v>270</v>
      </c>
      <c r="B15" s="299">
        <v>23177685</v>
      </c>
      <c r="C15" s="299">
        <v>22385589</v>
      </c>
      <c r="D15" s="299">
        <v>19254655</v>
      </c>
      <c r="E15" s="299">
        <v>22661583</v>
      </c>
      <c r="F15" s="299">
        <v>23583346</v>
      </c>
      <c r="G15" s="340">
        <v>26411830</v>
      </c>
      <c r="H15" s="299">
        <v>25777053</v>
      </c>
      <c r="I15" s="299">
        <v>31232168</v>
      </c>
      <c r="J15" s="299">
        <v>30747034</v>
      </c>
      <c r="K15" s="299">
        <v>31281387</v>
      </c>
    </row>
    <row r="16" spans="1:12" ht="18" customHeight="1">
      <c r="A16" s="125" t="s">
        <v>271</v>
      </c>
      <c r="B16" s="299">
        <v>22627383</v>
      </c>
      <c r="C16" s="299">
        <v>22133057</v>
      </c>
      <c r="D16" s="299">
        <v>22865001</v>
      </c>
      <c r="E16" s="299">
        <v>23976201</v>
      </c>
      <c r="F16" s="299">
        <v>26985988</v>
      </c>
      <c r="G16" s="340">
        <v>27782527</v>
      </c>
      <c r="H16" s="299">
        <v>26944368</v>
      </c>
      <c r="I16" s="299">
        <v>29693318</v>
      </c>
      <c r="J16" s="299">
        <v>28590965</v>
      </c>
      <c r="K16" s="299">
        <v>27289744</v>
      </c>
    </row>
    <row r="17" spans="1:12" ht="18" customHeight="1">
      <c r="A17" s="125" t="s">
        <v>272</v>
      </c>
      <c r="B17" s="299">
        <v>21982640</v>
      </c>
      <c r="C17" s="299">
        <v>23811640</v>
      </c>
      <c r="D17" s="299">
        <v>24560990</v>
      </c>
      <c r="E17" s="299">
        <v>24102774</v>
      </c>
      <c r="F17" s="299">
        <v>24576477</v>
      </c>
      <c r="G17" s="340">
        <v>25242677</v>
      </c>
      <c r="H17" s="299">
        <v>24021606</v>
      </c>
      <c r="I17" s="299">
        <v>24413962</v>
      </c>
      <c r="J17" s="299">
        <v>28336264</v>
      </c>
      <c r="K17" s="299">
        <v>28038533</v>
      </c>
    </row>
    <row r="18" spans="1:12" ht="18" customHeight="1">
      <c r="A18" s="125" t="s">
        <v>273</v>
      </c>
      <c r="B18" s="299">
        <v>26292605</v>
      </c>
      <c r="C18" s="299">
        <v>23593064</v>
      </c>
      <c r="D18" s="299">
        <v>23191599</v>
      </c>
      <c r="E18" s="299">
        <v>22700628</v>
      </c>
      <c r="F18" s="299">
        <v>26366536</v>
      </c>
      <c r="G18" s="340">
        <v>24481068</v>
      </c>
      <c r="H18" s="299">
        <v>25897979</v>
      </c>
      <c r="I18" s="299">
        <v>28500076</v>
      </c>
      <c r="J18" s="299">
        <v>32064091</v>
      </c>
      <c r="K18" s="299">
        <v>27013329</v>
      </c>
    </row>
    <row r="19" spans="1:12" ht="18" customHeight="1">
      <c r="A19" s="125" t="s">
        <v>274</v>
      </c>
      <c r="B19" s="299">
        <v>23436302</v>
      </c>
      <c r="C19" s="299">
        <v>23194204</v>
      </c>
      <c r="D19" s="299">
        <v>21176596</v>
      </c>
      <c r="E19" s="299">
        <v>25329639</v>
      </c>
      <c r="F19" s="299">
        <v>23454887</v>
      </c>
      <c r="G19" s="340">
        <v>26172245</v>
      </c>
      <c r="H19" s="299">
        <v>26345223</v>
      </c>
      <c r="I19" s="299">
        <v>28668157</v>
      </c>
      <c r="J19" s="299">
        <v>27058439</v>
      </c>
      <c r="K19" s="299">
        <v>28484840</v>
      </c>
    </row>
    <row r="20" spans="1:12" ht="18" customHeight="1">
      <c r="A20" s="125" t="s">
        <v>275</v>
      </c>
      <c r="B20" s="299">
        <v>22343878</v>
      </c>
      <c r="C20" s="299">
        <v>19945529</v>
      </c>
      <c r="D20" s="299">
        <v>22367118</v>
      </c>
      <c r="E20" s="299">
        <v>22350973</v>
      </c>
      <c r="F20" s="299">
        <v>23596838</v>
      </c>
      <c r="G20" s="340">
        <v>27785424</v>
      </c>
      <c r="H20" s="299">
        <v>31999818</v>
      </c>
      <c r="I20" s="299">
        <v>33221869</v>
      </c>
      <c r="J20" s="299">
        <v>31928754</v>
      </c>
      <c r="K20" s="299">
        <v>31913541</v>
      </c>
    </row>
    <row r="21" spans="1:12" ht="18" customHeight="1">
      <c r="A21" s="493" t="s">
        <v>4</v>
      </c>
      <c r="B21" s="381">
        <v>272871984</v>
      </c>
      <c r="C21" s="381">
        <v>270911126</v>
      </c>
      <c r="D21" s="381">
        <v>266118346</v>
      </c>
      <c r="E21" s="381">
        <v>271240672</v>
      </c>
      <c r="F21" s="381">
        <v>293480197</v>
      </c>
      <c r="G21" s="472">
        <v>320563884</v>
      </c>
      <c r="H21" s="381">
        <v>325153535</v>
      </c>
      <c r="I21" s="381">
        <v>350845883</v>
      </c>
      <c r="J21" s="381">
        <v>375840768</v>
      </c>
      <c r="K21" s="381">
        <v>359290869</v>
      </c>
      <c r="L21" s="130"/>
    </row>
    <row r="22" spans="1:12" s="130" customFormat="1" ht="8.25" customHeight="1">
      <c r="A22" s="494"/>
      <c r="B22" s="386"/>
      <c r="C22" s="386"/>
      <c r="D22" s="386"/>
      <c r="E22" s="386"/>
      <c r="F22" s="386"/>
      <c r="G22" s="473"/>
      <c r="H22" s="393"/>
      <c r="I22" s="393"/>
      <c r="J22" s="393"/>
      <c r="K22" s="393"/>
    </row>
    <row r="23" spans="1:12" s="468" customFormat="1" ht="20.25" customHeight="1">
      <c r="A23" s="372"/>
      <c r="B23" s="603" t="s">
        <v>304</v>
      </c>
      <c r="C23" s="603"/>
      <c r="D23" s="603"/>
      <c r="E23" s="603"/>
      <c r="F23" s="603"/>
      <c r="G23" s="603" t="s">
        <v>305</v>
      </c>
      <c r="H23" s="603"/>
      <c r="I23" s="603"/>
      <c r="J23" s="603"/>
      <c r="K23" s="603"/>
      <c r="L23" s="474"/>
    </row>
    <row r="24" spans="1:12" ht="30.75" hidden="1" customHeight="1">
      <c r="A24" s="125"/>
      <c r="B24" s="389"/>
      <c r="C24" s="389"/>
      <c r="D24" s="389"/>
      <c r="E24" s="389"/>
      <c r="F24" s="389"/>
      <c r="G24" s="495"/>
      <c r="H24" s="389"/>
      <c r="I24" s="389"/>
      <c r="J24" s="389"/>
      <c r="K24" s="389"/>
      <c r="L24" s="364"/>
    </row>
    <row r="25" spans="1:12" s="373" customFormat="1" ht="16.5" customHeight="1">
      <c r="A25" s="125"/>
      <c r="B25" s="605" t="s">
        <v>5</v>
      </c>
      <c r="C25" s="605"/>
      <c r="D25" s="605"/>
      <c r="E25" s="605"/>
      <c r="F25" s="605"/>
      <c r="G25" s="616" t="s">
        <v>5</v>
      </c>
      <c r="H25" s="605"/>
      <c r="I25" s="605"/>
      <c r="J25" s="605"/>
      <c r="K25" s="605"/>
      <c r="L25" s="377"/>
    </row>
    <row r="26" spans="1:12" ht="4.5" customHeight="1">
      <c r="A26" s="125"/>
      <c r="B26" s="391"/>
      <c r="C26" s="391"/>
      <c r="D26" s="391"/>
      <c r="E26" s="391"/>
      <c r="F26" s="391"/>
      <c r="G26" s="475"/>
      <c r="H26" s="391"/>
      <c r="I26" s="391"/>
      <c r="J26" s="391"/>
      <c r="K26" s="391"/>
      <c r="L26" s="476"/>
    </row>
    <row r="27" spans="1:12" ht="18" customHeight="1">
      <c r="A27" s="125" t="s">
        <v>265</v>
      </c>
      <c r="B27" s="299">
        <v>111618493</v>
      </c>
      <c r="C27" s="299">
        <v>114154040</v>
      </c>
      <c r="D27" s="299">
        <v>112600510</v>
      </c>
      <c r="E27" s="299">
        <v>118810728</v>
      </c>
      <c r="F27" s="299">
        <v>125732750</v>
      </c>
      <c r="G27" s="340">
        <v>9128083</v>
      </c>
      <c r="H27" s="299">
        <v>9085743</v>
      </c>
      <c r="I27" s="299">
        <v>10562035</v>
      </c>
      <c r="J27" s="299">
        <v>10750609</v>
      </c>
      <c r="K27" s="299">
        <v>10388246</v>
      </c>
    </row>
    <row r="28" spans="1:12" ht="18" customHeight="1">
      <c r="A28" s="125" t="s">
        <v>266</v>
      </c>
      <c r="B28" s="299">
        <v>101347559</v>
      </c>
      <c r="C28" s="299">
        <v>109222194</v>
      </c>
      <c r="D28" s="299">
        <v>98818845</v>
      </c>
      <c r="E28" s="299">
        <v>111573502</v>
      </c>
      <c r="F28" s="299">
        <v>111731013</v>
      </c>
      <c r="G28" s="340">
        <v>8934424</v>
      </c>
      <c r="H28" s="299">
        <v>9335686</v>
      </c>
      <c r="I28" s="299">
        <v>9538227</v>
      </c>
      <c r="J28" s="299">
        <v>8850939</v>
      </c>
      <c r="K28" s="299">
        <v>9942939</v>
      </c>
    </row>
    <row r="29" spans="1:12" ht="18" customHeight="1">
      <c r="A29" s="125" t="s">
        <v>267</v>
      </c>
      <c r="B29" s="299">
        <v>112700932</v>
      </c>
      <c r="C29" s="299">
        <v>115624964</v>
      </c>
      <c r="D29" s="299">
        <v>111341409</v>
      </c>
      <c r="E29" s="299">
        <v>119862223</v>
      </c>
      <c r="F29" s="299">
        <v>122371835</v>
      </c>
      <c r="G29" s="340">
        <v>10172478</v>
      </c>
      <c r="H29" s="299">
        <v>10581146</v>
      </c>
      <c r="I29" s="299">
        <v>8979658</v>
      </c>
      <c r="J29" s="299">
        <v>11973719</v>
      </c>
      <c r="K29" s="299">
        <v>11099458</v>
      </c>
    </row>
    <row r="30" spans="1:12" ht="18" customHeight="1">
      <c r="A30" s="125" t="s">
        <v>268</v>
      </c>
      <c r="B30" s="299">
        <v>105951609</v>
      </c>
      <c r="C30" s="299">
        <v>110483542</v>
      </c>
      <c r="D30" s="299">
        <v>109835854</v>
      </c>
      <c r="E30" s="299">
        <v>123214552</v>
      </c>
      <c r="F30" s="299">
        <v>119869991</v>
      </c>
      <c r="G30" s="340">
        <v>8988373</v>
      </c>
      <c r="H30" s="299">
        <v>8749388</v>
      </c>
      <c r="I30" s="299">
        <v>10144734</v>
      </c>
      <c r="J30" s="299">
        <v>9860735</v>
      </c>
      <c r="K30" s="299">
        <v>10159927</v>
      </c>
    </row>
    <row r="31" spans="1:12" ht="18" customHeight="1">
      <c r="A31" s="125" t="s">
        <v>99</v>
      </c>
      <c r="B31" s="299">
        <v>114440484</v>
      </c>
      <c r="C31" s="299">
        <v>113149058</v>
      </c>
      <c r="D31" s="299">
        <v>115725333</v>
      </c>
      <c r="E31" s="299">
        <v>123968193</v>
      </c>
      <c r="F31" s="299">
        <v>124956107</v>
      </c>
      <c r="G31" s="340">
        <v>9942822</v>
      </c>
      <c r="H31" s="299">
        <v>9536610</v>
      </c>
      <c r="I31" s="299">
        <v>10087357</v>
      </c>
      <c r="J31" s="299">
        <v>11032687</v>
      </c>
      <c r="K31" s="299">
        <v>10244064</v>
      </c>
    </row>
    <row r="32" spans="1:12" ht="18" customHeight="1">
      <c r="A32" s="125" t="s">
        <v>269</v>
      </c>
      <c r="B32" s="299">
        <v>105176394</v>
      </c>
      <c r="C32" s="299">
        <v>106715177</v>
      </c>
      <c r="D32" s="299">
        <v>113836275</v>
      </c>
      <c r="E32" s="299">
        <v>116543879</v>
      </c>
      <c r="F32" s="299">
        <v>117555088</v>
      </c>
      <c r="G32" s="340">
        <v>9089517</v>
      </c>
      <c r="H32" s="299">
        <v>8881999</v>
      </c>
      <c r="I32" s="299">
        <v>9484314</v>
      </c>
      <c r="J32" s="299">
        <v>11172387</v>
      </c>
      <c r="K32" s="299">
        <v>10223546</v>
      </c>
    </row>
    <row r="33" spans="1:13" ht="18" customHeight="1">
      <c r="A33" s="125" t="s">
        <v>270</v>
      </c>
      <c r="B33" s="299">
        <v>105759933</v>
      </c>
      <c r="C33" s="299">
        <v>108729871</v>
      </c>
      <c r="D33" s="299">
        <v>110138280</v>
      </c>
      <c r="E33" s="299">
        <v>119640490</v>
      </c>
      <c r="F33" s="299">
        <v>121995052</v>
      </c>
      <c r="G33" s="340">
        <v>9013114</v>
      </c>
      <c r="H33" s="299">
        <v>9659753</v>
      </c>
      <c r="I33" s="299">
        <v>10173756</v>
      </c>
      <c r="J33" s="299">
        <v>11849782</v>
      </c>
      <c r="K33" s="299">
        <v>9898992</v>
      </c>
    </row>
    <row r="34" spans="1:13" ht="18" customHeight="1">
      <c r="A34" s="125" t="s">
        <v>271</v>
      </c>
      <c r="B34" s="299">
        <v>107208705</v>
      </c>
      <c r="C34" s="299">
        <v>101932003</v>
      </c>
      <c r="D34" s="299">
        <v>110027340</v>
      </c>
      <c r="E34" s="299">
        <v>115563733</v>
      </c>
      <c r="F34" s="299">
        <v>108267880</v>
      </c>
      <c r="G34" s="340">
        <v>10043366</v>
      </c>
      <c r="H34" s="299">
        <v>10748120</v>
      </c>
      <c r="I34" s="299">
        <v>10827060</v>
      </c>
      <c r="J34" s="299">
        <v>11852015</v>
      </c>
      <c r="K34" s="299">
        <v>10013670</v>
      </c>
    </row>
    <row r="35" spans="1:13" ht="18" customHeight="1">
      <c r="A35" s="125" t="s">
        <v>272</v>
      </c>
      <c r="B35" s="299">
        <v>104588113</v>
      </c>
      <c r="C35" s="299">
        <v>96487705</v>
      </c>
      <c r="D35" s="299">
        <v>106101718</v>
      </c>
      <c r="E35" s="299">
        <v>116298152</v>
      </c>
      <c r="F35" s="299">
        <v>110257818</v>
      </c>
      <c r="G35" s="340">
        <v>9536328</v>
      </c>
      <c r="H35" s="299">
        <v>8843835</v>
      </c>
      <c r="I35" s="299">
        <v>10751840</v>
      </c>
      <c r="J35" s="299">
        <v>10965865</v>
      </c>
      <c r="K35" s="299">
        <v>10228634</v>
      </c>
    </row>
    <row r="36" spans="1:13" ht="18" customHeight="1">
      <c r="A36" s="125" t="s">
        <v>273</v>
      </c>
      <c r="B36" s="299">
        <v>108441075</v>
      </c>
      <c r="C36" s="299">
        <v>105789826</v>
      </c>
      <c r="D36" s="299">
        <v>115200265</v>
      </c>
      <c r="E36" s="299">
        <v>124251741</v>
      </c>
      <c r="F36" s="299">
        <v>116834955</v>
      </c>
      <c r="G36" s="340">
        <v>9194015</v>
      </c>
      <c r="H36" s="299">
        <v>9596427</v>
      </c>
      <c r="I36" s="299">
        <v>10933838</v>
      </c>
      <c r="J36" s="299">
        <v>11957917</v>
      </c>
      <c r="K36" s="299">
        <v>9745076</v>
      </c>
    </row>
    <row r="37" spans="1:13" ht="18" customHeight="1">
      <c r="A37" s="125" t="s">
        <v>274</v>
      </c>
      <c r="B37" s="299">
        <v>108872466</v>
      </c>
      <c r="C37" s="299">
        <v>107388926</v>
      </c>
      <c r="D37" s="299">
        <v>117654763</v>
      </c>
      <c r="E37" s="299">
        <v>122543843</v>
      </c>
      <c r="F37" s="299">
        <v>120212591</v>
      </c>
      <c r="G37" s="340">
        <v>9279194</v>
      </c>
      <c r="H37" s="299">
        <v>8679064</v>
      </c>
      <c r="I37" s="299">
        <v>10213236</v>
      </c>
      <c r="J37" s="299">
        <v>9791955</v>
      </c>
      <c r="K37" s="299">
        <v>9777818</v>
      </c>
    </row>
    <row r="38" spans="1:13" ht="18" customHeight="1">
      <c r="A38" s="125" t="s">
        <v>275</v>
      </c>
      <c r="B38" s="299">
        <v>118448036</v>
      </c>
      <c r="C38" s="299">
        <v>115858133</v>
      </c>
      <c r="D38" s="299">
        <v>119853505</v>
      </c>
      <c r="E38" s="299">
        <v>129530725</v>
      </c>
      <c r="F38" s="299">
        <v>130139962</v>
      </c>
      <c r="G38" s="340">
        <v>8858522</v>
      </c>
      <c r="H38" s="299">
        <v>8251031</v>
      </c>
      <c r="I38" s="299">
        <v>9687140</v>
      </c>
      <c r="J38" s="299">
        <v>10452608</v>
      </c>
      <c r="K38" s="299">
        <v>10088918</v>
      </c>
    </row>
    <row r="39" spans="1:13" ht="18" customHeight="1">
      <c r="A39" s="380" t="s">
        <v>4</v>
      </c>
      <c r="B39" s="381">
        <v>1304553799</v>
      </c>
      <c r="C39" s="381">
        <v>1305535439</v>
      </c>
      <c r="D39" s="381">
        <v>1341134097</v>
      </c>
      <c r="E39" s="381">
        <v>1441801761</v>
      </c>
      <c r="F39" s="381">
        <v>1429925042</v>
      </c>
      <c r="G39" s="472">
        <v>112180236</v>
      </c>
      <c r="H39" s="381">
        <v>111948802</v>
      </c>
      <c r="I39" s="381">
        <v>121383195</v>
      </c>
      <c r="J39" s="381">
        <v>130511218</v>
      </c>
      <c r="K39" s="381">
        <v>121811288</v>
      </c>
      <c r="L39" s="130"/>
    </row>
    <row r="40" spans="1:13" s="130" customFormat="1" ht="8.25" customHeight="1">
      <c r="A40" s="494"/>
      <c r="B40" s="386"/>
      <c r="C40" s="386"/>
      <c r="D40" s="386"/>
      <c r="E40" s="386"/>
      <c r="F40" s="386"/>
      <c r="G40" s="473"/>
      <c r="H40" s="393"/>
      <c r="I40" s="393"/>
      <c r="J40" s="393"/>
      <c r="K40" s="393"/>
    </row>
    <row r="41" spans="1:13" s="468" customFormat="1" ht="21.75" customHeight="1">
      <c r="B41" s="603" t="s">
        <v>306</v>
      </c>
      <c r="C41" s="603"/>
      <c r="D41" s="603"/>
      <c r="E41" s="603"/>
      <c r="F41" s="603"/>
      <c r="G41" s="603" t="s">
        <v>307</v>
      </c>
      <c r="H41" s="603"/>
      <c r="I41" s="603"/>
      <c r="J41" s="603"/>
      <c r="K41" s="603"/>
    </row>
    <row r="42" spans="1:13" ht="30.75" hidden="1" customHeight="1">
      <c r="A42" s="125"/>
      <c r="B42" s="389"/>
      <c r="C42" s="389"/>
      <c r="D42" s="389"/>
      <c r="E42" s="389"/>
      <c r="F42" s="389"/>
      <c r="G42" s="495"/>
      <c r="H42" s="389"/>
      <c r="I42" s="389"/>
      <c r="J42" s="389"/>
      <c r="K42" s="389"/>
    </row>
    <row r="43" spans="1:13" s="373" customFormat="1" ht="18">
      <c r="A43" s="125"/>
      <c r="B43" s="605" t="s">
        <v>5</v>
      </c>
      <c r="C43" s="605"/>
      <c r="D43" s="605"/>
      <c r="E43" s="605"/>
      <c r="F43" s="605"/>
      <c r="G43" s="616" t="s">
        <v>5</v>
      </c>
      <c r="H43" s="605"/>
      <c r="I43" s="605"/>
      <c r="J43" s="605"/>
      <c r="K43" s="605"/>
    </row>
    <row r="44" spans="1:13" ht="3" customHeight="1">
      <c r="A44" s="125"/>
      <c r="B44" s="391"/>
      <c r="C44" s="391"/>
      <c r="D44" s="391"/>
      <c r="E44" s="391"/>
      <c r="F44" s="391"/>
      <c r="G44" s="475"/>
      <c r="H44" s="391"/>
      <c r="I44" s="391"/>
      <c r="J44" s="391"/>
      <c r="K44" s="391"/>
    </row>
    <row r="45" spans="1:13" ht="18" customHeight="1">
      <c r="A45" s="125" t="s">
        <v>265</v>
      </c>
      <c r="B45" s="342">
        <v>18124667</v>
      </c>
      <c r="C45" s="342">
        <v>21318306</v>
      </c>
      <c r="D45" s="342">
        <v>18832552</v>
      </c>
      <c r="E45" s="342">
        <v>19862523</v>
      </c>
      <c r="F45" s="342">
        <v>18292895</v>
      </c>
      <c r="G45" s="339">
        <v>188998793</v>
      </c>
      <c r="H45" s="299">
        <v>196326112</v>
      </c>
      <c r="I45" s="299">
        <v>195006125</v>
      </c>
      <c r="J45" s="299">
        <v>208051721</v>
      </c>
      <c r="K45" s="299">
        <v>210054492</v>
      </c>
      <c r="M45" s="147"/>
    </row>
    <row r="46" spans="1:13" ht="18" customHeight="1">
      <c r="A46" s="125" t="s">
        <v>266</v>
      </c>
      <c r="B46" s="342">
        <v>17073940</v>
      </c>
      <c r="C46" s="342">
        <v>19280627</v>
      </c>
      <c r="D46" s="342">
        <v>19203756</v>
      </c>
      <c r="E46" s="342">
        <v>17554557</v>
      </c>
      <c r="F46" s="342">
        <v>17867632</v>
      </c>
      <c r="G46" s="339">
        <v>172330462</v>
      </c>
      <c r="H46" s="299">
        <v>184841694</v>
      </c>
      <c r="I46" s="299">
        <v>175176697</v>
      </c>
      <c r="J46" s="299">
        <v>188137309</v>
      </c>
      <c r="K46" s="299">
        <v>190245314</v>
      </c>
      <c r="M46" s="147"/>
    </row>
    <row r="47" spans="1:13" ht="18" customHeight="1">
      <c r="A47" s="125" t="s">
        <v>267</v>
      </c>
      <c r="B47" s="342">
        <v>19727888</v>
      </c>
      <c r="C47" s="342">
        <v>20953649</v>
      </c>
      <c r="D47" s="342">
        <v>19432580</v>
      </c>
      <c r="E47" s="342">
        <v>21443632</v>
      </c>
      <c r="F47" s="342">
        <v>22321943</v>
      </c>
      <c r="G47" s="339">
        <v>193135026</v>
      </c>
      <c r="H47" s="299">
        <v>199072815</v>
      </c>
      <c r="I47" s="299">
        <v>191302792</v>
      </c>
      <c r="J47" s="299">
        <v>209029922</v>
      </c>
      <c r="K47" s="299">
        <v>211954430</v>
      </c>
      <c r="M47" s="147"/>
    </row>
    <row r="48" spans="1:13" ht="18" customHeight="1">
      <c r="A48" s="125" t="s">
        <v>268</v>
      </c>
      <c r="B48" s="342">
        <v>18962686</v>
      </c>
      <c r="C48" s="342">
        <v>19686796</v>
      </c>
      <c r="D48" s="342">
        <v>19268856</v>
      </c>
      <c r="E48" s="342">
        <v>18526017</v>
      </c>
      <c r="F48" s="342">
        <v>18240934</v>
      </c>
      <c r="G48" s="339">
        <v>183782845</v>
      </c>
      <c r="H48" s="299">
        <v>189053342</v>
      </c>
      <c r="I48" s="299">
        <v>191670204</v>
      </c>
      <c r="J48" s="299">
        <v>206459614</v>
      </c>
      <c r="K48" s="299">
        <v>204555865</v>
      </c>
      <c r="M48" s="147"/>
    </row>
    <row r="49" spans="1:13" ht="18" customHeight="1">
      <c r="A49" s="125" t="s">
        <v>99</v>
      </c>
      <c r="B49" s="342">
        <v>21309782</v>
      </c>
      <c r="C49" s="342">
        <v>21073174</v>
      </c>
      <c r="D49" s="342">
        <v>20473215</v>
      </c>
      <c r="E49" s="342">
        <v>18099579</v>
      </c>
      <c r="F49" s="342">
        <v>20424971</v>
      </c>
      <c r="G49" s="339">
        <v>196939074</v>
      </c>
      <c r="H49" s="299">
        <v>194163679</v>
      </c>
      <c r="I49" s="299">
        <v>198518334</v>
      </c>
      <c r="J49" s="299">
        <v>207874199</v>
      </c>
      <c r="K49" s="299">
        <v>212383590</v>
      </c>
      <c r="M49" s="147"/>
    </row>
    <row r="50" spans="1:13" ht="18" customHeight="1">
      <c r="A50" s="125" t="s">
        <v>269</v>
      </c>
      <c r="B50" s="342">
        <v>21864375</v>
      </c>
      <c r="C50" s="342">
        <v>19255204</v>
      </c>
      <c r="D50" s="342">
        <v>20912031</v>
      </c>
      <c r="E50" s="342">
        <v>18381368</v>
      </c>
      <c r="F50" s="342">
        <v>20414968</v>
      </c>
      <c r="G50" s="339">
        <v>185067910</v>
      </c>
      <c r="H50" s="299">
        <v>183645192</v>
      </c>
      <c r="I50" s="299">
        <v>195222109</v>
      </c>
      <c r="J50" s="299">
        <v>199163159</v>
      </c>
      <c r="K50" s="299">
        <v>202830236</v>
      </c>
      <c r="M50" s="147"/>
    </row>
    <row r="51" spans="1:13" ht="18" customHeight="1">
      <c r="A51" s="125" t="s">
        <v>270</v>
      </c>
      <c r="B51" s="342">
        <v>18983521</v>
      </c>
      <c r="C51" s="342">
        <v>19100297</v>
      </c>
      <c r="D51" s="342">
        <v>17890336</v>
      </c>
      <c r="E51" s="342">
        <v>17790171</v>
      </c>
      <c r="F51" s="342">
        <v>18270213</v>
      </c>
      <c r="G51" s="339">
        <v>183346083</v>
      </c>
      <c r="H51" s="299">
        <v>185652563</v>
      </c>
      <c r="I51" s="299">
        <v>188689195</v>
      </c>
      <c r="J51" s="299">
        <v>202689060</v>
      </c>
      <c r="K51" s="299">
        <v>205028990</v>
      </c>
      <c r="M51" s="147"/>
    </row>
    <row r="52" spans="1:13" ht="18" customHeight="1">
      <c r="A52" s="125" t="s">
        <v>271</v>
      </c>
      <c r="B52" s="342">
        <v>19574695</v>
      </c>
      <c r="C52" s="342">
        <v>18231251</v>
      </c>
      <c r="D52" s="342">
        <v>17930644</v>
      </c>
      <c r="E52" s="342">
        <v>17305963</v>
      </c>
      <c r="F52" s="342">
        <v>18333045</v>
      </c>
      <c r="G52" s="339">
        <v>187236676</v>
      </c>
      <c r="H52" s="299">
        <v>179988799</v>
      </c>
      <c r="I52" s="299">
        <v>191343363</v>
      </c>
      <c r="J52" s="299">
        <v>197288877</v>
      </c>
      <c r="K52" s="299">
        <v>190890327</v>
      </c>
      <c r="M52" s="147"/>
    </row>
    <row r="53" spans="1:13" ht="18" customHeight="1">
      <c r="A53" s="125" t="s">
        <v>272</v>
      </c>
      <c r="B53" s="342">
        <v>19702818</v>
      </c>
      <c r="C53" s="342">
        <v>17035939</v>
      </c>
      <c r="D53" s="342">
        <v>19899587</v>
      </c>
      <c r="E53" s="342">
        <v>19023673</v>
      </c>
      <c r="F53" s="342">
        <v>19959770</v>
      </c>
      <c r="G53" s="339">
        <v>181052576</v>
      </c>
      <c r="H53" s="299">
        <v>170200725</v>
      </c>
      <c r="I53" s="299">
        <v>185728097</v>
      </c>
      <c r="J53" s="299">
        <v>198726728</v>
      </c>
      <c r="K53" s="299">
        <v>193061232</v>
      </c>
      <c r="M53" s="147"/>
    </row>
    <row r="54" spans="1:13" ht="18" customHeight="1">
      <c r="A54" s="125" t="s">
        <v>273</v>
      </c>
      <c r="B54" s="342">
        <v>21028232</v>
      </c>
      <c r="C54" s="342">
        <v>19244746</v>
      </c>
      <c r="D54" s="342">
        <v>19578141</v>
      </c>
      <c r="E54" s="342">
        <v>17798591</v>
      </c>
      <c r="F54" s="342">
        <v>19582360</v>
      </c>
      <c r="G54" s="339">
        <v>189436995</v>
      </c>
      <c r="H54" s="299">
        <v>184122042</v>
      </c>
      <c r="I54" s="299">
        <v>197403919</v>
      </c>
      <c r="J54" s="299">
        <v>208772968</v>
      </c>
      <c r="K54" s="299">
        <v>199542256</v>
      </c>
      <c r="M54" s="147"/>
    </row>
    <row r="55" spans="1:13" ht="18" customHeight="1">
      <c r="A55" s="125" t="s">
        <v>274</v>
      </c>
      <c r="B55" s="342">
        <v>21109995</v>
      </c>
      <c r="C55" s="342">
        <v>19510830</v>
      </c>
      <c r="D55" s="342">
        <v>19628475</v>
      </c>
      <c r="E55" s="342">
        <v>19376328</v>
      </c>
      <c r="F55" s="342">
        <v>19761477</v>
      </c>
      <c r="G55" s="339">
        <v>188870202</v>
      </c>
      <c r="H55" s="299">
        <v>185118247</v>
      </c>
      <c r="I55" s="299">
        <v>197341227</v>
      </c>
      <c r="J55" s="299">
        <v>204100204</v>
      </c>
      <c r="K55" s="299">
        <v>201691613</v>
      </c>
      <c r="M55" s="147"/>
    </row>
    <row r="56" spans="1:13" ht="18" customHeight="1">
      <c r="A56" s="125" t="s">
        <v>275</v>
      </c>
      <c r="B56" s="342">
        <v>18273525</v>
      </c>
      <c r="C56" s="342">
        <v>18902301</v>
      </c>
      <c r="D56" s="342">
        <v>20996961</v>
      </c>
      <c r="E56" s="342">
        <v>20184747</v>
      </c>
      <c r="F56" s="342">
        <v>20939651</v>
      </c>
      <c r="G56" s="343">
        <v>195709385</v>
      </c>
      <c r="H56" s="299">
        <v>194956812</v>
      </c>
      <c r="I56" s="299">
        <v>206126593</v>
      </c>
      <c r="J56" s="299">
        <v>214447807</v>
      </c>
      <c r="K56" s="299">
        <v>216678910</v>
      </c>
      <c r="M56" s="147"/>
    </row>
    <row r="57" spans="1:13" ht="18" customHeight="1">
      <c r="A57" s="380" t="s">
        <v>4</v>
      </c>
      <c r="B57" s="381">
        <v>235736124</v>
      </c>
      <c r="C57" s="381">
        <v>233593120</v>
      </c>
      <c r="D57" s="381">
        <v>234047134</v>
      </c>
      <c r="E57" s="381">
        <v>225347149</v>
      </c>
      <c r="F57" s="381">
        <v>234409859</v>
      </c>
      <c r="G57" s="472">
        <v>2245906027</v>
      </c>
      <c r="H57" s="381">
        <v>2247142022</v>
      </c>
      <c r="I57" s="381">
        <v>2313528655</v>
      </c>
      <c r="J57" s="381">
        <v>2444741568</v>
      </c>
      <c r="K57" s="381">
        <v>2438917255</v>
      </c>
      <c r="M57" s="147"/>
    </row>
    <row r="58" spans="1:13" ht="7.5" customHeight="1">
      <c r="A58" s="396"/>
      <c r="B58" s="488"/>
      <c r="C58" s="488"/>
      <c r="D58" s="488"/>
      <c r="E58" s="488"/>
      <c r="F58" s="488"/>
      <c r="L58" s="130"/>
    </row>
    <row r="59" spans="1:13" ht="7.5" customHeight="1">
      <c r="A59" s="396"/>
      <c r="B59" s="488"/>
      <c r="C59" s="488"/>
      <c r="D59" s="488"/>
      <c r="E59" s="488"/>
      <c r="F59" s="488"/>
      <c r="L59" s="130"/>
    </row>
  </sheetData>
  <mergeCells count="14">
    <mergeCell ref="A1:K1"/>
    <mergeCell ref="A2:K2"/>
    <mergeCell ref="B5:F5"/>
    <mergeCell ref="G5:K5"/>
    <mergeCell ref="B7:F7"/>
    <mergeCell ref="G7:K7"/>
    <mergeCell ref="B43:F43"/>
    <mergeCell ref="G43:K43"/>
    <mergeCell ref="B23:F23"/>
    <mergeCell ref="G23:K23"/>
    <mergeCell ref="B25:F25"/>
    <mergeCell ref="G25:K25"/>
    <mergeCell ref="B41:F41"/>
    <mergeCell ref="G41:K41"/>
  </mergeCells>
  <printOptions horizontalCentered="1"/>
  <pageMargins left="0.3" right="0.3" top="0.4" bottom="0.35" header="0.3" footer="0.3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T55"/>
  <sheetViews>
    <sheetView defaultGridColor="0" colorId="22" zoomScale="75" zoomScaleNormal="85" workbookViewId="0">
      <selection activeCell="A88" sqref="A88"/>
    </sheetView>
  </sheetViews>
  <sheetFormatPr defaultColWidth="12.5703125" defaultRowHeight="15"/>
  <cols>
    <col min="1" max="1" width="32.28515625" style="25" customWidth="1"/>
    <col min="2" max="2" width="4.85546875" style="25" customWidth="1"/>
    <col min="3" max="4" width="17.7109375" style="25" customWidth="1"/>
    <col min="5" max="5" width="17.7109375" style="29" customWidth="1"/>
    <col min="6" max="6" width="4.85546875" style="29" customWidth="1"/>
    <col min="7" max="7" width="4.85546875" style="25" customWidth="1"/>
    <col min="8" max="9" width="17.7109375" style="25" customWidth="1"/>
    <col min="10" max="10" width="19.28515625" style="25" customWidth="1"/>
    <col min="11" max="11" width="3.5703125" style="25" customWidth="1"/>
    <col min="12" max="12" width="12.5703125" style="24" customWidth="1"/>
    <col min="13" max="13" width="19.5703125" style="24" customWidth="1"/>
    <col min="14" max="14" width="12.5703125" style="25"/>
    <col min="15" max="15" width="17.85546875" style="25" customWidth="1"/>
    <col min="16" max="16" width="18.85546875" style="25" customWidth="1"/>
    <col min="17" max="17" width="12.5703125" style="26" customWidth="1"/>
    <col min="18" max="16384" width="12.5703125" style="25"/>
  </cols>
  <sheetData>
    <row r="1" spans="1:20" ht="11.25" customHeight="1">
      <c r="A1" s="530" t="s">
        <v>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20" s="27" customFormat="1" ht="25.5" customHeight="1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24"/>
      <c r="M2" s="24"/>
      <c r="Q2" s="28"/>
    </row>
    <row r="3" spans="1:20" ht="0.75" hidden="1" customHeight="1"/>
    <row r="4" spans="1:20" hidden="1"/>
    <row r="5" spans="1:20" hidden="1"/>
    <row r="6" spans="1:20" ht="23.25" customHeight="1">
      <c r="A6" s="532" t="s">
        <v>46</v>
      </c>
      <c r="B6" s="532"/>
      <c r="C6" s="532"/>
      <c r="D6" s="532"/>
      <c r="E6" s="532"/>
      <c r="F6" s="532"/>
      <c r="G6" s="532"/>
      <c r="H6" s="532"/>
      <c r="I6" s="532"/>
      <c r="J6" s="532"/>
      <c r="K6" s="30"/>
    </row>
    <row r="7" spans="1:20" ht="22.5" customHeight="1">
      <c r="A7" s="532" t="s">
        <v>47</v>
      </c>
      <c r="B7" s="532"/>
      <c r="C7" s="532"/>
      <c r="D7" s="532"/>
      <c r="E7" s="532"/>
      <c r="F7" s="532"/>
      <c r="G7" s="532"/>
      <c r="H7" s="532"/>
      <c r="I7" s="532"/>
      <c r="J7" s="532"/>
      <c r="K7" s="30"/>
    </row>
    <row r="8" spans="1:20" ht="22.5" customHeight="1">
      <c r="A8" s="532" t="s">
        <v>48</v>
      </c>
      <c r="B8" s="532"/>
      <c r="C8" s="532"/>
      <c r="D8" s="532"/>
      <c r="E8" s="532"/>
      <c r="F8" s="532"/>
      <c r="G8" s="532"/>
      <c r="H8" s="532"/>
      <c r="I8" s="532"/>
      <c r="J8" s="532"/>
      <c r="K8" s="30"/>
    </row>
    <row r="9" spans="1:20" ht="5.25" customHeight="1">
      <c r="A9" s="31"/>
      <c r="B9" s="30"/>
      <c r="C9" s="30"/>
      <c r="D9" s="30"/>
      <c r="E9" s="32"/>
      <c r="F9" s="32"/>
      <c r="G9" s="30"/>
      <c r="H9" s="30"/>
      <c r="I9" s="30"/>
      <c r="J9" s="30"/>
      <c r="K9" s="30"/>
    </row>
    <row r="10" spans="1:20" ht="18.75" customHeight="1">
      <c r="A10" s="33"/>
      <c r="B10" s="34"/>
      <c r="C10" s="533">
        <v>2014</v>
      </c>
      <c r="D10" s="533"/>
      <c r="E10" s="533"/>
      <c r="F10" s="35"/>
      <c r="G10" s="36"/>
      <c r="H10" s="533">
        <v>2015</v>
      </c>
      <c r="I10" s="533"/>
      <c r="J10" s="533"/>
      <c r="K10" s="34"/>
    </row>
    <row r="11" spans="1:20" ht="15.95" customHeight="1">
      <c r="A11" s="33"/>
      <c r="B11" s="34"/>
      <c r="C11" s="37"/>
      <c r="D11" s="37"/>
      <c r="E11" s="38" t="s">
        <v>49</v>
      </c>
      <c r="F11" s="39"/>
      <c r="G11" s="34"/>
      <c r="H11" s="37"/>
      <c r="I11" s="37"/>
      <c r="J11" s="38" t="s">
        <v>50</v>
      </c>
      <c r="K11" s="34"/>
    </row>
    <row r="12" spans="1:20" ht="15.75" customHeight="1">
      <c r="A12" s="33"/>
      <c r="B12" s="34"/>
      <c r="C12" s="40" t="s">
        <v>51</v>
      </c>
      <c r="D12" s="40" t="s">
        <v>51</v>
      </c>
      <c r="E12" s="38" t="s">
        <v>52</v>
      </c>
      <c r="F12" s="39"/>
      <c r="G12" s="34"/>
      <c r="H12" s="40" t="s">
        <v>53</v>
      </c>
      <c r="I12" s="40" t="s">
        <v>53</v>
      </c>
      <c r="J12" s="38" t="s">
        <v>51</v>
      </c>
      <c r="K12" s="34"/>
    </row>
    <row r="13" spans="1:20" ht="24.75" customHeight="1">
      <c r="A13" s="41" t="s">
        <v>54</v>
      </c>
      <c r="B13" s="42"/>
      <c r="C13" s="43" t="s">
        <v>55</v>
      </c>
      <c r="D13" s="43" t="s">
        <v>56</v>
      </c>
      <c r="E13" s="43" t="s">
        <v>57</v>
      </c>
      <c r="F13" s="44"/>
      <c r="G13" s="42"/>
      <c r="H13" s="43" t="s">
        <v>58</v>
      </c>
      <c r="I13" s="43" t="s">
        <v>59</v>
      </c>
      <c r="J13" s="43" t="s">
        <v>60</v>
      </c>
      <c r="K13" s="42"/>
    </row>
    <row r="14" spans="1:20" ht="9" customHeight="1">
      <c r="A14" s="45"/>
      <c r="B14" s="45"/>
      <c r="C14" s="46"/>
      <c r="D14" s="46"/>
      <c r="E14" s="46"/>
      <c r="F14" s="46"/>
      <c r="G14" s="47"/>
      <c r="H14" s="46"/>
      <c r="I14" s="46"/>
      <c r="J14" s="46"/>
      <c r="K14" s="45"/>
      <c r="O14" s="24"/>
      <c r="P14" s="24"/>
      <c r="Q14" s="24"/>
    </row>
    <row r="15" spans="1:20" ht="18.95" customHeight="1">
      <c r="A15" s="48" t="s">
        <v>61</v>
      </c>
      <c r="B15" s="49"/>
      <c r="C15" s="50"/>
      <c r="D15" s="50"/>
      <c r="E15" s="50"/>
      <c r="F15" s="51"/>
      <c r="G15" s="52"/>
      <c r="H15" s="53"/>
      <c r="I15" s="53"/>
      <c r="J15" s="50"/>
      <c r="K15" s="54"/>
      <c r="N15" s="24"/>
      <c r="O15" s="24"/>
      <c r="P15" s="24"/>
      <c r="Q15" s="24"/>
      <c r="R15" s="24"/>
      <c r="S15" s="24"/>
      <c r="T15" s="24"/>
    </row>
    <row r="16" spans="1:20" ht="18.95" customHeight="1">
      <c r="A16" s="48" t="s">
        <v>8</v>
      </c>
      <c r="B16" s="49"/>
      <c r="C16" s="50">
        <v>2822</v>
      </c>
      <c r="D16" s="50">
        <v>7</v>
      </c>
      <c r="E16" s="50">
        <v>403.14285714285717</v>
      </c>
      <c r="F16" s="51"/>
      <c r="G16" s="51"/>
      <c r="H16" s="53">
        <v>3013</v>
      </c>
      <c r="I16" s="53">
        <v>7</v>
      </c>
      <c r="J16" s="50">
        <v>430.42857142857144</v>
      </c>
      <c r="K16" s="54"/>
      <c r="M16" s="496"/>
      <c r="N16" s="502"/>
      <c r="O16" s="501"/>
      <c r="P16" s="24"/>
      <c r="Q16" s="24"/>
      <c r="R16" s="24"/>
      <c r="S16" s="24"/>
      <c r="T16" s="24"/>
    </row>
    <row r="17" spans="1:20" ht="18.95" customHeight="1">
      <c r="A17" s="48" t="s">
        <v>9</v>
      </c>
      <c r="B17" s="49"/>
      <c r="C17" s="50">
        <v>116939</v>
      </c>
      <c r="D17" s="50">
        <v>79</v>
      </c>
      <c r="E17" s="50">
        <v>1480.2405063291139</v>
      </c>
      <c r="F17" s="51"/>
      <c r="G17" s="51"/>
      <c r="H17" s="53">
        <v>115517</v>
      </c>
      <c r="I17" s="53">
        <v>76</v>
      </c>
      <c r="J17" s="50">
        <v>1519.9605263157894</v>
      </c>
      <c r="K17" s="54"/>
      <c r="M17" s="496"/>
      <c r="N17" s="502"/>
      <c r="O17" s="501"/>
      <c r="P17" s="24"/>
      <c r="Q17" s="24"/>
      <c r="R17" s="24"/>
      <c r="S17" s="24"/>
      <c r="T17" s="24"/>
    </row>
    <row r="18" spans="1:20" ht="18.95" customHeight="1">
      <c r="A18" s="48" t="s">
        <v>10</v>
      </c>
      <c r="B18" s="49"/>
      <c r="C18" s="50">
        <v>16734</v>
      </c>
      <c r="D18" s="50">
        <v>31</v>
      </c>
      <c r="E18" s="50">
        <v>539.80645161290317</v>
      </c>
      <c r="F18" s="51"/>
      <c r="G18" s="51"/>
      <c r="H18" s="53">
        <v>15674</v>
      </c>
      <c r="I18" s="53">
        <v>26</v>
      </c>
      <c r="J18" s="50">
        <v>602.84615384615381</v>
      </c>
      <c r="K18" s="54"/>
      <c r="M18" s="496"/>
      <c r="N18" s="502"/>
      <c r="O18" s="501"/>
      <c r="P18" s="24"/>
      <c r="Q18" s="24"/>
      <c r="R18" s="24"/>
      <c r="S18" s="24"/>
      <c r="T18" s="24"/>
    </row>
    <row r="19" spans="1:20" ht="18.95" customHeight="1">
      <c r="A19" s="48" t="s">
        <v>11</v>
      </c>
      <c r="B19" s="49"/>
      <c r="C19" s="50">
        <v>13487</v>
      </c>
      <c r="D19" s="50">
        <v>60</v>
      </c>
      <c r="E19" s="50">
        <v>224.78333333333333</v>
      </c>
      <c r="F19" s="51"/>
      <c r="G19" s="51"/>
      <c r="H19" s="53">
        <v>14248</v>
      </c>
      <c r="I19" s="53">
        <v>60</v>
      </c>
      <c r="J19" s="50">
        <v>237.46666666666667</v>
      </c>
      <c r="K19" s="54"/>
      <c r="M19" s="496"/>
      <c r="N19" s="502"/>
      <c r="O19" s="501"/>
      <c r="P19" s="24"/>
      <c r="Q19" s="24"/>
      <c r="R19" s="24"/>
      <c r="S19" s="24"/>
      <c r="T19" s="24"/>
    </row>
    <row r="20" spans="1:20" ht="18.95" customHeight="1">
      <c r="A20" s="48" t="s">
        <v>12</v>
      </c>
      <c r="B20" s="49"/>
      <c r="C20" s="50">
        <v>167347</v>
      </c>
      <c r="D20" s="50">
        <v>51</v>
      </c>
      <c r="E20" s="50">
        <v>3281.3137254901962</v>
      </c>
      <c r="F20" s="51"/>
      <c r="G20" s="51"/>
      <c r="H20" s="53">
        <v>156772</v>
      </c>
      <c r="I20" s="53">
        <v>48</v>
      </c>
      <c r="J20" s="50">
        <v>3266.0833333333335</v>
      </c>
      <c r="K20" s="54"/>
      <c r="M20" s="496"/>
      <c r="N20" s="503"/>
      <c r="O20" s="501"/>
      <c r="P20" s="24"/>
      <c r="Q20" s="24"/>
      <c r="R20" s="24"/>
      <c r="S20" s="24"/>
      <c r="T20" s="24"/>
    </row>
    <row r="21" spans="1:20" ht="18.95" customHeight="1">
      <c r="A21" s="48" t="s">
        <v>62</v>
      </c>
      <c r="B21" s="49"/>
      <c r="C21" s="50">
        <v>183775</v>
      </c>
      <c r="D21" s="50">
        <v>119</v>
      </c>
      <c r="E21" s="50">
        <v>1544.327731092437</v>
      </c>
      <c r="F21" s="51"/>
      <c r="G21" s="51"/>
      <c r="H21" s="53">
        <v>179772</v>
      </c>
      <c r="I21" s="53">
        <v>114</v>
      </c>
      <c r="J21" s="50">
        <v>1576.9473684210527</v>
      </c>
      <c r="K21" s="54"/>
      <c r="M21" s="496"/>
      <c r="N21" s="502"/>
      <c r="O21" s="501"/>
      <c r="P21" s="24"/>
      <c r="Q21" s="24"/>
      <c r="R21" s="24"/>
      <c r="S21" s="24"/>
      <c r="T21" s="24"/>
    </row>
    <row r="22" spans="1:20" ht="18.95" customHeight="1">
      <c r="A22" s="48" t="s">
        <v>15</v>
      </c>
      <c r="B22" s="49"/>
      <c r="C22" s="50">
        <v>78430</v>
      </c>
      <c r="D22" s="50">
        <v>43</v>
      </c>
      <c r="E22" s="50">
        <v>1823.953488372093</v>
      </c>
      <c r="F22" s="51"/>
      <c r="G22" s="51"/>
      <c r="H22" s="53">
        <v>77171</v>
      </c>
      <c r="I22" s="53">
        <v>41</v>
      </c>
      <c r="J22" s="50">
        <v>1882.219512195122</v>
      </c>
      <c r="K22" s="54"/>
      <c r="M22" s="496"/>
      <c r="N22" s="502"/>
      <c r="O22" s="501"/>
      <c r="P22" s="24"/>
      <c r="Q22" s="24"/>
      <c r="R22" s="24"/>
      <c r="S22" s="24"/>
      <c r="T22" s="24"/>
    </row>
    <row r="23" spans="1:20" ht="18.95" customHeight="1">
      <c r="A23" s="48" t="s">
        <v>16</v>
      </c>
      <c r="B23" s="49"/>
      <c r="C23" s="50">
        <v>7600</v>
      </c>
      <c r="D23" s="50">
        <v>25</v>
      </c>
      <c r="E23" s="50">
        <v>304</v>
      </c>
      <c r="F23" s="51"/>
      <c r="G23" s="51"/>
      <c r="H23" s="53">
        <v>7780</v>
      </c>
      <c r="I23" s="53">
        <v>25</v>
      </c>
      <c r="J23" s="50">
        <v>311.2</v>
      </c>
      <c r="K23" s="54"/>
      <c r="M23" s="496"/>
      <c r="N23" s="503"/>
      <c r="O23" s="501"/>
      <c r="P23" s="24"/>
      <c r="Q23" s="24"/>
      <c r="R23" s="24"/>
      <c r="S23" s="24"/>
      <c r="T23" s="24"/>
    </row>
    <row r="24" spans="1:20" ht="18.95" customHeight="1">
      <c r="A24" s="48" t="s">
        <v>63</v>
      </c>
      <c r="B24" s="49"/>
      <c r="C24" s="50"/>
      <c r="D24" s="50"/>
      <c r="E24" s="50"/>
      <c r="F24" s="55"/>
      <c r="G24" s="56"/>
      <c r="H24" s="53"/>
      <c r="I24" s="53"/>
      <c r="J24" s="50"/>
      <c r="K24" s="54"/>
      <c r="M24" s="496"/>
      <c r="N24" s="502"/>
      <c r="O24" s="501"/>
      <c r="P24" s="24"/>
      <c r="Q24" s="24"/>
      <c r="R24" s="24"/>
      <c r="S24" s="24"/>
      <c r="T24" s="24"/>
    </row>
    <row r="25" spans="1:20" ht="18.95" customHeight="1">
      <c r="A25" s="48" t="s">
        <v>19</v>
      </c>
      <c r="B25" s="49"/>
      <c r="C25" s="50">
        <v>276359</v>
      </c>
      <c r="D25" s="50">
        <v>228</v>
      </c>
      <c r="E25" s="50">
        <v>1212.1008771929824</v>
      </c>
      <c r="F25" s="51"/>
      <c r="G25" s="51"/>
      <c r="H25" s="53">
        <v>268687</v>
      </c>
      <c r="I25" s="53">
        <v>226</v>
      </c>
      <c r="J25" s="50">
        <v>1188.8805309734514</v>
      </c>
      <c r="K25" s="54"/>
      <c r="M25" s="496"/>
      <c r="N25" s="502"/>
      <c r="O25" s="501"/>
      <c r="P25" s="24"/>
      <c r="Q25" s="24"/>
      <c r="R25" s="24"/>
      <c r="S25" s="24"/>
      <c r="T25" s="24"/>
    </row>
    <row r="26" spans="1:20" ht="18.95" customHeight="1">
      <c r="A26" s="48" t="s">
        <v>64</v>
      </c>
      <c r="B26" s="49"/>
      <c r="C26" s="50"/>
      <c r="D26" s="50"/>
      <c r="E26" s="50"/>
      <c r="F26" s="51"/>
      <c r="G26" s="51"/>
      <c r="H26" s="53"/>
      <c r="I26" s="53"/>
      <c r="J26" s="50"/>
      <c r="K26" s="54"/>
      <c r="M26" s="496"/>
      <c r="N26" s="502"/>
      <c r="O26" s="501"/>
      <c r="P26" s="24"/>
      <c r="Q26" s="24"/>
      <c r="R26" s="24"/>
      <c r="S26" s="24"/>
      <c r="T26" s="24"/>
    </row>
    <row r="27" spans="1:20" ht="18.95" customHeight="1">
      <c r="A27" s="48" t="s">
        <v>65</v>
      </c>
      <c r="B27" s="49"/>
      <c r="C27" s="50"/>
      <c r="D27" s="50"/>
      <c r="E27" s="50"/>
      <c r="F27" s="55"/>
      <c r="G27" s="56"/>
      <c r="H27" s="53"/>
      <c r="I27" s="53"/>
      <c r="J27" s="50"/>
      <c r="K27" s="54"/>
      <c r="M27" s="496"/>
      <c r="N27" s="502"/>
      <c r="O27" s="501"/>
      <c r="P27" s="24"/>
      <c r="Q27" s="24"/>
      <c r="R27" s="24"/>
      <c r="S27" s="24"/>
      <c r="T27" s="24"/>
    </row>
    <row r="28" spans="1:20" ht="18.95" customHeight="1">
      <c r="A28" s="48" t="s">
        <v>22</v>
      </c>
      <c r="B28" s="49"/>
      <c r="C28" s="50">
        <v>14098</v>
      </c>
      <c r="D28" s="50">
        <v>30</v>
      </c>
      <c r="E28" s="50">
        <v>469.93333333333334</v>
      </c>
      <c r="F28" s="51"/>
      <c r="G28" s="52"/>
      <c r="H28" s="53">
        <v>13125</v>
      </c>
      <c r="I28" s="53">
        <v>32</v>
      </c>
      <c r="J28" s="50">
        <v>410.15625</v>
      </c>
      <c r="K28" s="54"/>
      <c r="M28" s="496"/>
      <c r="N28" s="502"/>
      <c r="O28" s="501"/>
      <c r="P28" s="24"/>
      <c r="Q28" s="24"/>
      <c r="R28" s="24"/>
      <c r="S28" s="24"/>
      <c r="T28" s="24"/>
    </row>
    <row r="29" spans="1:20" ht="18.95" customHeight="1">
      <c r="A29" s="48" t="s">
        <v>66</v>
      </c>
      <c r="B29" s="49"/>
      <c r="C29" s="50"/>
      <c r="D29" s="50"/>
      <c r="E29" s="50"/>
      <c r="F29" s="51"/>
      <c r="G29" s="51"/>
      <c r="H29" s="53"/>
      <c r="I29" s="53"/>
      <c r="J29" s="50"/>
      <c r="K29" s="54"/>
      <c r="M29" s="496"/>
      <c r="N29" s="502"/>
      <c r="O29" s="501"/>
      <c r="P29" s="24"/>
      <c r="Q29" s="24"/>
      <c r="R29" s="24"/>
      <c r="S29" s="24"/>
      <c r="T29" s="24"/>
    </row>
    <row r="30" spans="1:20" ht="18.95" customHeight="1">
      <c r="A30" s="48" t="s">
        <v>67</v>
      </c>
      <c r="B30" s="49"/>
      <c r="C30" s="50">
        <v>102934</v>
      </c>
      <c r="D30" s="50">
        <v>113</v>
      </c>
      <c r="E30" s="50">
        <v>910.92035398230087</v>
      </c>
      <c r="F30" s="51"/>
      <c r="G30" s="51"/>
      <c r="H30" s="53">
        <v>101735</v>
      </c>
      <c r="I30" s="53">
        <v>111</v>
      </c>
      <c r="J30" s="50">
        <v>916.53153153153153</v>
      </c>
      <c r="K30" s="54"/>
      <c r="M30" s="496"/>
      <c r="N30" s="503"/>
      <c r="O30" s="501"/>
      <c r="P30" s="24"/>
      <c r="Q30" s="24"/>
      <c r="R30" s="24"/>
      <c r="S30" s="24"/>
      <c r="T30" s="24"/>
    </row>
    <row r="31" spans="1:20" ht="18.95" customHeight="1">
      <c r="A31" s="48" t="s">
        <v>14</v>
      </c>
      <c r="B31" s="49"/>
      <c r="C31" s="50">
        <v>661</v>
      </c>
      <c r="D31" s="50">
        <v>3</v>
      </c>
      <c r="E31" s="50">
        <v>220.33333333333334</v>
      </c>
      <c r="F31" s="51"/>
      <c r="G31" s="51"/>
      <c r="H31" s="53">
        <v>868</v>
      </c>
      <c r="I31" s="53">
        <v>3</v>
      </c>
      <c r="J31" s="50">
        <v>289.33333333333331</v>
      </c>
      <c r="K31" s="54"/>
      <c r="M31" s="496"/>
      <c r="N31" s="503"/>
      <c r="O31" s="501"/>
      <c r="P31" s="24"/>
      <c r="Q31" s="24"/>
      <c r="R31" s="24"/>
      <c r="S31" s="24"/>
      <c r="T31" s="24"/>
    </row>
    <row r="32" spans="1:20" ht="18.95" customHeight="1">
      <c r="A32" s="48" t="s">
        <v>68</v>
      </c>
      <c r="B32" s="49"/>
      <c r="C32" s="50"/>
      <c r="D32" s="50"/>
      <c r="E32" s="50"/>
      <c r="F32" s="51"/>
      <c r="G32" s="51"/>
      <c r="H32" s="53"/>
      <c r="I32" s="53"/>
      <c r="J32" s="50"/>
      <c r="K32" s="54"/>
      <c r="M32" s="496"/>
      <c r="N32" s="503"/>
      <c r="O32" s="501"/>
      <c r="P32" s="24"/>
      <c r="Q32" s="24"/>
      <c r="R32" s="24"/>
      <c r="S32" s="24"/>
      <c r="T32" s="24"/>
    </row>
    <row r="33" spans="1:20" ht="18.95" customHeight="1">
      <c r="A33" s="48" t="s">
        <v>29</v>
      </c>
      <c r="B33" s="49"/>
      <c r="C33" s="50">
        <v>27919</v>
      </c>
      <c r="D33" s="50">
        <v>65</v>
      </c>
      <c r="E33" s="50">
        <v>429.52307692307693</v>
      </c>
      <c r="F33" s="51"/>
      <c r="G33" s="51"/>
      <c r="H33" s="53">
        <v>28772</v>
      </c>
      <c r="I33" s="53">
        <v>63</v>
      </c>
      <c r="J33" s="50">
        <v>456.69841269841271</v>
      </c>
      <c r="K33" s="54"/>
      <c r="M33" s="496"/>
      <c r="N33" s="503"/>
      <c r="O33" s="501"/>
      <c r="P33" s="24"/>
      <c r="Q33" s="24"/>
      <c r="R33" s="24"/>
      <c r="S33" s="24"/>
      <c r="T33" s="24"/>
    </row>
    <row r="34" spans="1:20" ht="18.95" customHeight="1">
      <c r="A34" s="48" t="s">
        <v>30</v>
      </c>
      <c r="B34" s="49"/>
      <c r="C34" s="50">
        <v>179884</v>
      </c>
      <c r="D34" s="50">
        <v>207</v>
      </c>
      <c r="E34" s="50">
        <v>869.00483091787441</v>
      </c>
      <c r="F34" s="51"/>
      <c r="G34" s="51"/>
      <c r="H34" s="53">
        <v>176650</v>
      </c>
      <c r="I34" s="53">
        <v>196</v>
      </c>
      <c r="J34" s="50">
        <v>901.27551020408168</v>
      </c>
      <c r="K34" s="54"/>
      <c r="M34" s="496"/>
      <c r="N34" s="502"/>
      <c r="O34" s="501"/>
      <c r="P34" s="24"/>
      <c r="Q34" s="24"/>
      <c r="R34" s="24"/>
      <c r="S34" s="24"/>
      <c r="T34" s="24"/>
    </row>
    <row r="35" spans="1:20" ht="18.95" customHeight="1">
      <c r="A35" s="48" t="s">
        <v>25</v>
      </c>
      <c r="B35" s="49"/>
      <c r="C35" s="50">
        <v>3494</v>
      </c>
      <c r="D35" s="50">
        <v>11</v>
      </c>
      <c r="E35" s="50">
        <v>317.63636363636363</v>
      </c>
      <c r="F35" s="51"/>
      <c r="G35" s="51"/>
      <c r="H35" s="53">
        <v>3143</v>
      </c>
      <c r="I35" s="53">
        <v>11</v>
      </c>
      <c r="J35" s="50">
        <v>285.72727272727275</v>
      </c>
      <c r="K35" s="54"/>
      <c r="M35" s="496"/>
      <c r="N35" s="502"/>
      <c r="O35" s="501"/>
      <c r="P35" s="24"/>
      <c r="Q35" s="24"/>
      <c r="R35" s="24"/>
      <c r="S35" s="24"/>
      <c r="T35" s="24"/>
    </row>
    <row r="36" spans="1:20" ht="18.95" customHeight="1">
      <c r="A36" s="48" t="s">
        <v>31</v>
      </c>
      <c r="B36" s="49"/>
      <c r="C36" s="50">
        <v>484258</v>
      </c>
      <c r="D36" s="50">
        <v>281</v>
      </c>
      <c r="E36" s="50">
        <v>1723.338078291815</v>
      </c>
      <c r="F36" s="52"/>
      <c r="G36" s="51"/>
      <c r="H36" s="53">
        <v>477484</v>
      </c>
      <c r="I36" s="53">
        <v>282</v>
      </c>
      <c r="J36" s="50">
        <v>1693.2056737588653</v>
      </c>
      <c r="K36" s="54"/>
      <c r="M36" s="496"/>
      <c r="N36" s="502"/>
      <c r="O36" s="501"/>
      <c r="P36" s="24"/>
      <c r="Q36" s="24"/>
      <c r="R36" s="24"/>
      <c r="S36" s="24"/>
      <c r="T36" s="24"/>
    </row>
    <row r="37" spans="1:20" ht="18.95" customHeight="1">
      <c r="A37" s="48" t="s">
        <v>69</v>
      </c>
      <c r="B37" s="49"/>
      <c r="C37" s="50"/>
      <c r="D37" s="50"/>
      <c r="E37" s="50"/>
      <c r="F37" s="57"/>
      <c r="G37" s="51"/>
      <c r="H37" s="53"/>
      <c r="I37" s="53"/>
      <c r="J37" s="50"/>
      <c r="K37" s="54"/>
      <c r="M37" s="496"/>
      <c r="N37" s="502"/>
      <c r="O37" s="501"/>
      <c r="P37" s="24"/>
      <c r="Q37" s="24"/>
      <c r="R37" s="24"/>
      <c r="S37" s="24"/>
      <c r="T37" s="24"/>
    </row>
    <row r="38" spans="1:20" ht="18.95" customHeight="1">
      <c r="A38" s="58" t="s">
        <v>23</v>
      </c>
      <c r="B38" s="59"/>
      <c r="C38" s="60">
        <v>2792</v>
      </c>
      <c r="D38" s="50">
        <v>4</v>
      </c>
      <c r="E38" s="50">
        <v>698</v>
      </c>
      <c r="F38" s="61"/>
      <c r="G38" s="61"/>
      <c r="H38" s="53">
        <v>2886</v>
      </c>
      <c r="I38" s="53">
        <v>4</v>
      </c>
      <c r="J38" s="50">
        <v>721.5</v>
      </c>
      <c r="K38" s="54"/>
      <c r="M38" s="496"/>
      <c r="N38" s="502"/>
      <c r="O38" s="501"/>
      <c r="P38" s="24"/>
      <c r="Q38" s="24"/>
      <c r="R38" s="24"/>
      <c r="S38" s="24"/>
      <c r="T38" s="24"/>
    </row>
    <row r="39" spans="1:20" s="68" customFormat="1" ht="18.95" customHeight="1">
      <c r="A39" s="62" t="s">
        <v>35</v>
      </c>
      <c r="B39" s="63"/>
      <c r="C39" s="64">
        <v>1686710</v>
      </c>
      <c r="D39" s="65">
        <v>1371</v>
      </c>
      <c r="E39" s="65">
        <v>1230.2771699489424</v>
      </c>
      <c r="F39" s="64"/>
      <c r="G39" s="66"/>
      <c r="H39" s="65">
        <v>1652536</v>
      </c>
      <c r="I39" s="65">
        <v>1338</v>
      </c>
      <c r="J39" s="65">
        <v>1235.078475336323</v>
      </c>
      <c r="K39" s="67"/>
      <c r="L39" s="24"/>
      <c r="M39" s="496"/>
      <c r="N39" s="502"/>
      <c r="O39" s="501"/>
      <c r="P39" s="24"/>
      <c r="Q39" s="24"/>
      <c r="R39" s="24"/>
      <c r="S39" s="24"/>
      <c r="T39" s="24"/>
    </row>
    <row r="40" spans="1:20" ht="18.95" customHeight="1">
      <c r="A40" s="48"/>
      <c r="B40" s="49"/>
      <c r="C40" s="69"/>
      <c r="D40" s="52"/>
      <c r="E40" s="70"/>
      <c r="F40" s="51"/>
      <c r="G40" s="51"/>
      <c r="H40" s="71"/>
      <c r="I40" s="72"/>
      <c r="J40" s="73"/>
      <c r="K40" s="74"/>
      <c r="M40" s="496"/>
      <c r="N40" s="502"/>
      <c r="O40" s="501"/>
      <c r="P40" s="24"/>
      <c r="Q40" s="24"/>
      <c r="R40" s="24"/>
      <c r="S40" s="24"/>
      <c r="T40" s="24"/>
    </row>
    <row r="41" spans="1:20" ht="18.95" customHeight="1">
      <c r="A41" s="48" t="s">
        <v>70</v>
      </c>
      <c r="B41" s="49"/>
      <c r="C41" s="75">
        <v>5175</v>
      </c>
      <c r="D41" s="75">
        <v>3</v>
      </c>
      <c r="E41" s="75">
        <v>1725</v>
      </c>
      <c r="F41" s="76"/>
      <c r="G41" s="77"/>
      <c r="H41" s="53">
        <v>4690</v>
      </c>
      <c r="I41" s="53">
        <v>3</v>
      </c>
      <c r="J41" s="75">
        <v>1563.3333333333333</v>
      </c>
      <c r="K41" s="78"/>
      <c r="M41" s="496"/>
      <c r="N41" s="502"/>
      <c r="O41" s="501"/>
      <c r="P41" s="24"/>
      <c r="Q41" s="24"/>
      <c r="R41" s="24"/>
      <c r="S41" s="24"/>
      <c r="T41" s="24"/>
    </row>
    <row r="42" spans="1:20" ht="18.95" customHeight="1">
      <c r="A42" s="48" t="s">
        <v>71</v>
      </c>
      <c r="B42" s="49"/>
      <c r="C42" s="79"/>
      <c r="D42" s="75"/>
      <c r="E42" s="79"/>
      <c r="F42" s="80"/>
      <c r="G42" s="77"/>
      <c r="H42" s="53"/>
      <c r="I42" s="53"/>
      <c r="J42" s="75"/>
      <c r="K42" s="78"/>
      <c r="M42" s="496"/>
      <c r="N42" s="502"/>
      <c r="O42" s="501"/>
      <c r="P42" s="24"/>
      <c r="Q42" s="24"/>
      <c r="R42" s="24"/>
      <c r="S42" s="24"/>
      <c r="T42" s="24"/>
    </row>
    <row r="43" spans="1:20" ht="18.95" customHeight="1">
      <c r="A43" s="48" t="s">
        <v>33</v>
      </c>
      <c r="B43" s="49"/>
      <c r="C43" s="79">
        <v>39545</v>
      </c>
      <c r="D43" s="75">
        <v>28</v>
      </c>
      <c r="E43" s="79">
        <v>1412.3214285714287</v>
      </c>
      <c r="F43" s="80"/>
      <c r="G43" s="77"/>
      <c r="H43" s="53">
        <v>39030</v>
      </c>
      <c r="I43" s="53">
        <v>28</v>
      </c>
      <c r="J43" s="75">
        <v>1393.9285714285713</v>
      </c>
      <c r="K43" s="78"/>
      <c r="M43" s="496"/>
      <c r="N43" s="502"/>
      <c r="O43" s="501"/>
      <c r="P43" s="24"/>
      <c r="Q43" s="24"/>
      <c r="R43" s="24"/>
      <c r="S43" s="24"/>
      <c r="T43" s="24"/>
    </row>
    <row r="44" spans="1:20" ht="18.95" customHeight="1">
      <c r="A44" s="48" t="s">
        <v>34</v>
      </c>
      <c r="B44" s="49"/>
      <c r="C44" s="79">
        <v>51477</v>
      </c>
      <c r="D44" s="75">
        <v>62</v>
      </c>
      <c r="E44" s="79">
        <v>830.27419354838707</v>
      </c>
      <c r="F44" s="80"/>
      <c r="G44" s="77"/>
      <c r="H44" s="53">
        <v>45196</v>
      </c>
      <c r="I44" s="53">
        <v>63</v>
      </c>
      <c r="J44" s="75">
        <v>717.39682539682542</v>
      </c>
      <c r="K44" s="78"/>
      <c r="M44" s="496"/>
      <c r="N44" s="502"/>
      <c r="O44" s="501"/>
      <c r="P44" s="24"/>
      <c r="Q44" s="24"/>
      <c r="R44" s="24"/>
      <c r="S44" s="24"/>
      <c r="T44" s="24"/>
    </row>
    <row r="45" spans="1:20" ht="18.95" customHeight="1">
      <c r="A45" s="48" t="s">
        <v>18</v>
      </c>
      <c r="B45" s="49"/>
      <c r="C45" s="79">
        <v>1918</v>
      </c>
      <c r="D45" s="75">
        <v>3</v>
      </c>
      <c r="E45" s="79">
        <v>639.33333333333337</v>
      </c>
      <c r="F45" s="80"/>
      <c r="G45" s="77"/>
      <c r="H45" s="53">
        <v>1815</v>
      </c>
      <c r="I45" s="53">
        <v>3</v>
      </c>
      <c r="J45" s="75">
        <v>605</v>
      </c>
      <c r="K45" s="78"/>
      <c r="M45" s="496"/>
      <c r="N45" s="502"/>
      <c r="O45" s="501"/>
      <c r="P45" s="24"/>
      <c r="Q45" s="24"/>
      <c r="R45" s="24"/>
      <c r="S45" s="24"/>
      <c r="T45" s="24"/>
    </row>
    <row r="46" spans="1:20" ht="18.95" customHeight="1">
      <c r="A46" s="48" t="s">
        <v>72</v>
      </c>
      <c r="B46" s="49"/>
      <c r="C46" s="79"/>
      <c r="D46" s="75"/>
      <c r="E46" s="79"/>
      <c r="F46" s="80"/>
      <c r="G46" s="77"/>
      <c r="H46" s="53"/>
      <c r="I46" s="53"/>
      <c r="J46" s="75"/>
      <c r="K46" s="78"/>
      <c r="M46" s="496"/>
      <c r="N46" s="502"/>
      <c r="O46" s="501"/>
      <c r="P46" s="24"/>
      <c r="Q46" s="24"/>
      <c r="R46" s="24"/>
      <c r="S46" s="24"/>
      <c r="T46" s="24"/>
    </row>
    <row r="47" spans="1:20" ht="18.95" customHeight="1">
      <c r="A47" s="58" t="s">
        <v>73</v>
      </c>
      <c r="B47" s="59"/>
      <c r="C47" s="81"/>
      <c r="D47" s="81"/>
      <c r="E47" s="81"/>
      <c r="F47" s="82"/>
      <c r="G47" s="82"/>
      <c r="H47" s="53"/>
      <c r="I47" s="53"/>
      <c r="J47" s="75"/>
      <c r="K47" s="83"/>
      <c r="M47" s="496"/>
      <c r="N47" s="502"/>
      <c r="O47" s="501"/>
      <c r="P47" s="24"/>
      <c r="Q47" s="24"/>
      <c r="R47" s="24"/>
      <c r="S47" s="24"/>
      <c r="T47" s="24"/>
    </row>
    <row r="48" spans="1:20" s="68" customFormat="1" ht="18.95" customHeight="1">
      <c r="A48" s="84" t="s">
        <v>39</v>
      </c>
      <c r="B48" s="85"/>
      <c r="C48" s="86">
        <v>102730</v>
      </c>
      <c r="D48" s="86">
        <v>99</v>
      </c>
      <c r="E48" s="87">
        <v>1037.6767676767677</v>
      </c>
      <c r="F48" s="86"/>
      <c r="G48" s="87"/>
      <c r="H48" s="88">
        <v>95234</v>
      </c>
      <c r="I48" s="88">
        <v>100</v>
      </c>
      <c r="J48" s="88">
        <v>952.34</v>
      </c>
      <c r="K48" s="89"/>
      <c r="L48" s="24"/>
      <c r="M48" s="496"/>
      <c r="N48" s="502"/>
      <c r="O48" s="501"/>
      <c r="P48" s="24"/>
      <c r="Q48" s="90"/>
      <c r="R48" s="24"/>
      <c r="S48" s="24"/>
      <c r="T48" s="24"/>
    </row>
    <row r="49" spans="1:20" ht="18.95" customHeight="1" thickBot="1">
      <c r="A49" s="91"/>
      <c r="B49" s="92"/>
      <c r="C49" s="93"/>
      <c r="D49" s="93"/>
      <c r="E49" s="93"/>
      <c r="F49" s="94"/>
      <c r="G49" s="94"/>
      <c r="H49" s="94"/>
      <c r="I49" s="94"/>
      <c r="J49" s="94"/>
      <c r="K49" s="92"/>
      <c r="M49" s="496"/>
      <c r="N49" s="502"/>
      <c r="O49" s="501"/>
      <c r="P49" s="24"/>
      <c r="Q49" s="90"/>
      <c r="R49" s="24"/>
      <c r="S49" s="24"/>
      <c r="T49" s="24"/>
    </row>
    <row r="50" spans="1:20" s="68" customFormat="1" ht="18.95" customHeight="1" thickTop="1">
      <c r="A50" s="85" t="s">
        <v>40</v>
      </c>
      <c r="B50" s="85"/>
      <c r="C50" s="86">
        <v>1789440</v>
      </c>
      <c r="D50" s="86">
        <v>1470</v>
      </c>
      <c r="E50" s="86">
        <v>1217.3061224489795</v>
      </c>
      <c r="F50" s="86"/>
      <c r="G50" s="86"/>
      <c r="H50" s="86">
        <v>1747770</v>
      </c>
      <c r="I50" s="86">
        <v>1438</v>
      </c>
      <c r="J50" s="86">
        <v>1215.4165507649514</v>
      </c>
      <c r="K50" s="89"/>
      <c r="L50" s="24"/>
      <c r="M50" s="496"/>
      <c r="N50" s="504"/>
      <c r="O50" s="501"/>
      <c r="Q50" s="95"/>
    </row>
    <row r="51" spans="1:20" ht="18.95" customHeight="1"/>
    <row r="52" spans="1:20" ht="18.95" customHeight="1">
      <c r="A52" s="96" t="s">
        <v>74</v>
      </c>
    </row>
    <row r="53" spans="1:20" ht="18.95" customHeight="1">
      <c r="A53" s="97" t="s">
        <v>75</v>
      </c>
    </row>
    <row r="54" spans="1:20" ht="18.95" customHeight="1">
      <c r="A54" s="97" t="s">
        <v>76</v>
      </c>
      <c r="G54" s="98"/>
    </row>
    <row r="55" spans="1:20" ht="18.95" customHeight="1">
      <c r="A55" s="97" t="s">
        <v>77</v>
      </c>
    </row>
  </sheetData>
  <mergeCells count="6">
    <mergeCell ref="A1:K2"/>
    <mergeCell ref="A6:J6"/>
    <mergeCell ref="A7:J7"/>
    <mergeCell ref="A8:J8"/>
    <mergeCell ref="C10:E10"/>
    <mergeCell ref="H10:J10"/>
  </mergeCells>
  <printOptions horizontalCentered="1"/>
  <pageMargins left="0.5" right="0.5" top="0.5" bottom="0.6" header="0" footer="0.3"/>
  <pageSetup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zoomScale="120" zoomScaleNormal="120" workbookViewId="0">
      <selection activeCell="A58" sqref="A58"/>
    </sheetView>
  </sheetViews>
  <sheetFormatPr defaultRowHeight="12.75"/>
  <cols>
    <col min="1" max="1" width="5.42578125" style="99" customWidth="1"/>
    <col min="2" max="2" width="16.85546875" style="99" customWidth="1"/>
    <col min="3" max="3" width="24" style="99" bestFit="1" customWidth="1"/>
    <col min="4" max="4" width="11.42578125" style="99" customWidth="1"/>
    <col min="5" max="5" width="9.140625" style="99"/>
    <col min="6" max="6" width="15.7109375" style="99" customWidth="1"/>
    <col min="7" max="7" width="14.42578125" style="99" bestFit="1" customWidth="1"/>
    <col min="8" max="16384" width="9.140625" style="99"/>
  </cols>
  <sheetData>
    <row r="1" spans="1:7" ht="16.5">
      <c r="A1" s="534" t="s">
        <v>79</v>
      </c>
      <c r="B1" s="534"/>
      <c r="C1" s="534"/>
      <c r="D1" s="534"/>
    </row>
    <row r="2" spans="1:7" ht="16.5">
      <c r="A2" s="534" t="s">
        <v>83</v>
      </c>
      <c r="B2" s="534"/>
      <c r="C2" s="534"/>
      <c r="D2" s="534"/>
    </row>
    <row r="3" spans="1:7" ht="16.5">
      <c r="A3" s="534" t="s">
        <v>80</v>
      </c>
      <c r="B3" s="534"/>
      <c r="C3" s="534"/>
      <c r="D3" s="534"/>
    </row>
    <row r="4" spans="1:7">
      <c r="A4" s="100"/>
      <c r="B4" s="100"/>
      <c r="C4" s="100"/>
      <c r="D4" s="100"/>
      <c r="E4" s="100"/>
      <c r="F4" s="100"/>
      <c r="G4" s="100"/>
    </row>
    <row r="5" spans="1:7" ht="40.5" customHeight="1">
      <c r="A5" s="101"/>
      <c r="B5" s="101" t="s">
        <v>78</v>
      </c>
      <c r="C5" s="101" t="s">
        <v>81</v>
      </c>
      <c r="D5" s="101" t="s">
        <v>82</v>
      </c>
      <c r="E5" s="102"/>
    </row>
    <row r="6" spans="1:7" ht="15.95" customHeight="1">
      <c r="A6" s="103" t="s">
        <v>308</v>
      </c>
      <c r="B6" s="103" t="s">
        <v>31</v>
      </c>
      <c r="C6" s="104">
        <v>11225031413</v>
      </c>
      <c r="D6" s="105">
        <v>-2.8562604161434208E-2</v>
      </c>
      <c r="E6" s="100"/>
    </row>
    <row r="7" spans="1:7" ht="15.95" customHeight="1">
      <c r="A7" s="103" t="s">
        <v>309</v>
      </c>
      <c r="B7" s="103" t="s">
        <v>19</v>
      </c>
      <c r="C7" s="104">
        <v>6263366489</v>
      </c>
      <c r="D7" s="105">
        <v>-3.0471695864949053E-2</v>
      </c>
      <c r="E7" s="100"/>
    </row>
    <row r="8" spans="1:7" ht="15.95" customHeight="1">
      <c r="A8" s="103" t="s">
        <v>310</v>
      </c>
      <c r="B8" s="103" t="s">
        <v>13</v>
      </c>
      <c r="C8" s="104">
        <v>4273165599</v>
      </c>
      <c r="D8" s="105">
        <v>-3.2934017835502601E-2</v>
      </c>
      <c r="E8" s="100"/>
    </row>
    <row r="9" spans="1:7" ht="15.95" customHeight="1">
      <c r="A9" s="103" t="s">
        <v>311</v>
      </c>
      <c r="B9" s="103" t="s">
        <v>30</v>
      </c>
      <c r="C9" s="104">
        <v>4135690373</v>
      </c>
      <c r="D9" s="105">
        <v>-3.2994523001459129E-2</v>
      </c>
      <c r="E9" s="100"/>
    </row>
    <row r="10" spans="1:7" ht="15.95" customHeight="1">
      <c r="A10" s="103" t="s">
        <v>312</v>
      </c>
      <c r="B10" s="103" t="s">
        <v>12</v>
      </c>
      <c r="C10" s="104">
        <v>3802354602</v>
      </c>
      <c r="D10" s="105">
        <v>-7.1773253777710641E-2</v>
      </c>
      <c r="E10" s="100"/>
    </row>
    <row r="11" spans="1:7" ht="15.95" customHeight="1">
      <c r="A11" s="103" t="s">
        <v>313</v>
      </c>
      <c r="B11" s="103" t="s">
        <v>9</v>
      </c>
      <c r="C11" s="104">
        <v>2773237239</v>
      </c>
      <c r="D11" s="105">
        <v>-2.4299003210233067E-2</v>
      </c>
      <c r="E11" s="100"/>
    </row>
    <row r="12" spans="1:7" ht="15.95" customHeight="1">
      <c r="A12" s="103" t="s">
        <v>314</v>
      </c>
      <c r="B12" s="103" t="s">
        <v>26</v>
      </c>
      <c r="C12" s="104">
        <v>2402649922</v>
      </c>
      <c r="D12" s="105">
        <v>-2.3389105519193175E-2</v>
      </c>
      <c r="E12" s="100"/>
    </row>
    <row r="13" spans="1:7" ht="15.95" customHeight="1">
      <c r="A13" s="103" t="s">
        <v>315</v>
      </c>
      <c r="B13" s="103" t="s">
        <v>15</v>
      </c>
      <c r="C13" s="104">
        <v>1839082266</v>
      </c>
      <c r="D13" s="105">
        <v>-2.7295915935452639E-2</v>
      </c>
      <c r="E13" s="100"/>
    </row>
    <row r="14" spans="1:7" ht="15.95" customHeight="1">
      <c r="A14" s="103" t="s">
        <v>316</v>
      </c>
      <c r="B14" s="103" t="s">
        <v>34</v>
      </c>
      <c r="C14" s="104">
        <v>1062534723</v>
      </c>
      <c r="D14" s="105">
        <v>-0.10506720298642176</v>
      </c>
      <c r="E14" s="100"/>
    </row>
    <row r="15" spans="1:7" ht="15.95" customHeight="1">
      <c r="A15" s="103" t="s">
        <v>317</v>
      </c>
      <c r="B15" s="103" t="s">
        <v>33</v>
      </c>
      <c r="C15" s="104">
        <v>919420293</v>
      </c>
      <c r="D15" s="105">
        <v>7.5702670148355506E-3</v>
      </c>
      <c r="E15" s="100"/>
    </row>
    <row r="16" spans="1:7">
      <c r="A16" s="103"/>
      <c r="B16" s="103"/>
      <c r="C16" s="106"/>
      <c r="D16" s="105"/>
      <c r="E16" s="100"/>
    </row>
    <row r="17" spans="1:5">
      <c r="A17" s="100"/>
      <c r="B17" s="100"/>
      <c r="C17" s="100"/>
      <c r="D17" s="100"/>
      <c r="E17" s="100"/>
    </row>
    <row r="18" spans="1:5">
      <c r="A18" s="100"/>
      <c r="B18" s="100"/>
      <c r="C18" s="100"/>
      <c r="D18" s="100"/>
      <c r="E18" s="100"/>
    </row>
    <row r="19" spans="1:5">
      <c r="A19" s="100"/>
      <c r="B19" s="100"/>
      <c r="C19" s="100"/>
      <c r="D19" s="100"/>
      <c r="E19" s="100"/>
    </row>
  </sheetData>
  <mergeCells count="3">
    <mergeCell ref="A1:D1"/>
    <mergeCell ref="A2:D2"/>
    <mergeCell ref="A3:D3"/>
  </mergeCells>
  <conditionalFormatting sqref="D6:D15">
    <cfRule type="cellIs" dxfId="0" priority="2" stopIfTrue="1" operator="between">
      <formula>-10</formula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7"/>
  <sheetViews>
    <sheetView zoomScale="75" zoomScaleNormal="75" workbookViewId="0">
      <pane ySplit="9" topLeftCell="A10" activePane="bottomLeft" state="frozen"/>
      <selection pane="bottomLeft" activeCell="B93" sqref="B93"/>
    </sheetView>
  </sheetViews>
  <sheetFormatPr defaultRowHeight="12.75"/>
  <cols>
    <col min="1" max="1" width="14.42578125" style="147" customWidth="1"/>
    <col min="2" max="2" width="19.5703125" style="147" customWidth="1"/>
    <col min="3" max="3" width="17.28515625" style="147" customWidth="1"/>
    <col min="4" max="4" width="18.5703125" style="147" customWidth="1"/>
    <col min="5" max="5" width="11.7109375" style="147" customWidth="1"/>
    <col min="6" max="6" width="15.140625" style="147" customWidth="1"/>
    <col min="7" max="7" width="12" style="147" customWidth="1"/>
    <col min="8" max="8" width="16.42578125" style="147" bestFit="1" customWidth="1"/>
    <col min="9" max="9" width="18" style="147" bestFit="1" customWidth="1"/>
    <col min="10" max="10" width="16.42578125" style="147" bestFit="1" customWidth="1"/>
    <col min="11" max="11" width="20.5703125" style="422" customWidth="1"/>
    <col min="12" max="12" width="13.5703125" style="147" bestFit="1" customWidth="1"/>
    <col min="13" max="13" width="12.42578125" style="147" bestFit="1" customWidth="1"/>
    <col min="14" max="14" width="13.5703125" style="147" bestFit="1" customWidth="1"/>
    <col min="15" max="16384" width="9.140625" style="147"/>
  </cols>
  <sheetData>
    <row r="1" spans="1:14" s="397" customFormat="1" ht="33" customHeight="1">
      <c r="A1" s="536" t="s">
        <v>84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4" s="398" customFormat="1" ht="21.75" customHeight="1">
      <c r="A2" s="537" t="s">
        <v>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</row>
    <row r="3" spans="1:14" s="399" customFormat="1" ht="26.25" customHeight="1">
      <c r="A3" s="537" t="s">
        <v>319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4" ht="2.25" customHeight="1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1"/>
    </row>
    <row r="5" spans="1:14" ht="3" customHeight="1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1"/>
    </row>
    <row r="6" spans="1:14" ht="15">
      <c r="A6" s="402"/>
      <c r="B6" s="538" t="s">
        <v>85</v>
      </c>
      <c r="C6" s="539"/>
      <c r="D6" s="540"/>
      <c r="E6" s="403"/>
      <c r="F6" s="404"/>
      <c r="G6" s="402"/>
      <c r="H6" s="403"/>
      <c r="I6" s="404"/>
      <c r="J6" s="402"/>
      <c r="K6" s="405" t="s">
        <v>86</v>
      </c>
    </row>
    <row r="7" spans="1:14" ht="15" customHeight="1">
      <c r="A7" s="402" t="s">
        <v>87</v>
      </c>
      <c r="B7" s="538"/>
      <c r="C7" s="539"/>
      <c r="D7" s="540"/>
      <c r="E7" s="538" t="s">
        <v>88</v>
      </c>
      <c r="F7" s="539"/>
      <c r="G7" s="540"/>
      <c r="H7" s="538" t="s">
        <v>89</v>
      </c>
      <c r="I7" s="541"/>
      <c r="J7" s="542"/>
      <c r="K7" s="406" t="s">
        <v>90</v>
      </c>
    </row>
    <row r="8" spans="1:14" ht="16.5" customHeight="1">
      <c r="A8" s="402" t="s">
        <v>91</v>
      </c>
      <c r="B8" s="407" t="s">
        <v>2</v>
      </c>
      <c r="C8" s="408" t="s">
        <v>3</v>
      </c>
      <c r="D8" s="409" t="s">
        <v>92</v>
      </c>
      <c r="E8" s="407" t="s">
        <v>2</v>
      </c>
      <c r="F8" s="408" t="s">
        <v>3</v>
      </c>
      <c r="G8" s="409" t="s">
        <v>93</v>
      </c>
      <c r="H8" s="407" t="s">
        <v>2</v>
      </c>
      <c r="I8" s="408" t="s">
        <v>3</v>
      </c>
      <c r="J8" s="409" t="s">
        <v>4</v>
      </c>
      <c r="K8" s="406" t="s">
        <v>94</v>
      </c>
    </row>
    <row r="9" spans="1:14" ht="3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410"/>
    </row>
    <row r="10" spans="1:14" ht="15">
      <c r="A10" s="114"/>
      <c r="B10" s="535" t="s">
        <v>5</v>
      </c>
      <c r="C10" s="535"/>
      <c r="D10" s="535"/>
      <c r="E10" s="535" t="s">
        <v>6</v>
      </c>
      <c r="F10" s="535"/>
      <c r="G10" s="535"/>
      <c r="H10" s="535" t="s">
        <v>6</v>
      </c>
      <c r="I10" s="535"/>
      <c r="J10" s="535"/>
      <c r="K10" s="411" t="s">
        <v>6</v>
      </c>
    </row>
    <row r="11" spans="1:14" ht="2.25" customHeight="1">
      <c r="A11" s="114"/>
      <c r="B11" s="412"/>
      <c r="C11" s="412"/>
      <c r="D11" s="412"/>
      <c r="E11" s="114"/>
      <c r="F11" s="114"/>
      <c r="G11" s="114"/>
      <c r="H11" s="114"/>
      <c r="I11" s="114"/>
      <c r="J11" s="114"/>
      <c r="K11" s="410"/>
    </row>
    <row r="12" spans="1:14" ht="18.75" hidden="1" customHeight="1">
      <c r="A12" s="108">
        <v>2010</v>
      </c>
      <c r="B12" s="112">
        <v>38229530130</v>
      </c>
      <c r="C12" s="112">
        <v>2125584739</v>
      </c>
      <c r="D12" s="112">
        <v>40355114869</v>
      </c>
      <c r="E12" s="109">
        <v>3.8830156215681431</v>
      </c>
      <c r="F12" s="109">
        <v>1.4206645092026133</v>
      </c>
      <c r="G12" s="109">
        <v>3.6645217534394918</v>
      </c>
      <c r="H12" s="109">
        <v>9.322120185315498</v>
      </c>
      <c r="I12" s="109">
        <v>2.9714024965061627</v>
      </c>
      <c r="J12" s="109">
        <v>8.987615162969492</v>
      </c>
      <c r="K12" s="110">
        <v>2.1953215995458883</v>
      </c>
      <c r="L12" s="111"/>
      <c r="M12" s="111"/>
      <c r="N12" s="111"/>
    </row>
    <row r="13" spans="1:14" ht="18.75" customHeight="1">
      <c r="A13" s="108">
        <v>2011</v>
      </c>
      <c r="B13" s="112">
        <v>40717698192</v>
      </c>
      <c r="C13" s="112">
        <v>712822457</v>
      </c>
      <c r="D13" s="112">
        <v>41430520649</v>
      </c>
      <c r="E13" s="109">
        <v>3.7054269813720322</v>
      </c>
      <c r="F13" s="109">
        <v>4.3742213357343758</v>
      </c>
      <c r="G13" s="109">
        <v>3.7169337553018886</v>
      </c>
      <c r="H13" s="109">
        <v>8.8619840689053451</v>
      </c>
      <c r="I13" s="109">
        <v>9.1464781110284239</v>
      </c>
      <c r="J13" s="109">
        <v>8.8668788599659294</v>
      </c>
      <c r="K13" s="110">
        <v>2.6648561985041095</v>
      </c>
      <c r="L13" s="111"/>
      <c r="M13" s="111"/>
      <c r="N13" s="111"/>
    </row>
    <row r="14" spans="1:14" ht="18.75" customHeight="1">
      <c r="A14" s="108">
        <v>2012</v>
      </c>
      <c r="B14" s="112">
        <v>41420654009</v>
      </c>
      <c r="C14" s="112">
        <v>344328028</v>
      </c>
      <c r="D14" s="112">
        <v>41764982037</v>
      </c>
      <c r="E14" s="109">
        <v>3.7200743128420748</v>
      </c>
      <c r="F14" s="109">
        <v>4.5700398226077601</v>
      </c>
      <c r="G14" s="109">
        <v>3.7270817849771363</v>
      </c>
      <c r="H14" s="109">
        <v>8.8677079367262195</v>
      </c>
      <c r="I14" s="109">
        <v>9.2148014160496974</v>
      </c>
      <c r="J14" s="109">
        <v>8.8705695209395508</v>
      </c>
      <c r="K14" s="110">
        <v>0.807282608957686</v>
      </c>
      <c r="L14" s="111"/>
      <c r="M14" s="111"/>
      <c r="N14" s="111"/>
    </row>
    <row r="15" spans="1:14" ht="18.75" customHeight="1">
      <c r="A15" s="108">
        <v>2013</v>
      </c>
      <c r="B15" s="112">
        <v>40558111042</v>
      </c>
      <c r="C15" s="112">
        <v>661991790</v>
      </c>
      <c r="D15" s="112">
        <v>41220102832</v>
      </c>
      <c r="E15" s="109">
        <v>3.7321577413516467</v>
      </c>
      <c r="F15" s="109">
        <v>4.6883098051714507</v>
      </c>
      <c r="G15" s="109">
        <v>3.7475134724816743</v>
      </c>
      <c r="H15" s="109">
        <v>8.904501674794739</v>
      </c>
      <c r="I15" s="109">
        <v>9.296840826379432</v>
      </c>
      <c r="J15" s="109">
        <v>8.9108026124295421</v>
      </c>
      <c r="K15" s="110">
        <v>-1.3046317235747551</v>
      </c>
      <c r="L15" s="111"/>
      <c r="M15" s="111"/>
      <c r="N15" s="111"/>
    </row>
    <row r="16" spans="1:14" s="114" customFormat="1" ht="20.25" customHeight="1">
      <c r="A16" s="108">
        <v>2014</v>
      </c>
      <c r="B16" s="112">
        <v>42096690809</v>
      </c>
      <c r="C16" s="112">
        <v>208408110</v>
      </c>
      <c r="D16" s="112">
        <v>42305098919</v>
      </c>
      <c r="E16" s="109">
        <v>3.6942430179512304</v>
      </c>
      <c r="F16" s="109">
        <v>4.4462612323483954</v>
      </c>
      <c r="G16" s="109">
        <v>3.6979476941900966</v>
      </c>
      <c r="H16" s="109">
        <v>8.9210160699783749</v>
      </c>
      <c r="I16" s="109">
        <v>9.2049920706060817</v>
      </c>
      <c r="J16" s="109">
        <v>8.9224150243145779</v>
      </c>
      <c r="K16" s="110">
        <v>2.6322013106616891</v>
      </c>
    </row>
    <row r="17" spans="1:11" s="114" customFormat="1" ht="20.25" customHeight="1">
      <c r="A17" s="108">
        <v>2015</v>
      </c>
      <c r="B17" s="112">
        <v>40407956856</v>
      </c>
      <c r="C17" s="112">
        <v>457584637</v>
      </c>
      <c r="D17" s="112">
        <v>40865541493</v>
      </c>
      <c r="E17" s="109">
        <v>3.705520128958633</v>
      </c>
      <c r="F17" s="109">
        <v>4.6328546209474251</v>
      </c>
      <c r="G17" s="109">
        <v>3.7159037920985662</v>
      </c>
      <c r="H17" s="109">
        <v>8.9288194200402167</v>
      </c>
      <c r="I17" s="109">
        <v>9.3299275255169896</v>
      </c>
      <c r="J17" s="109">
        <v>8.9333107567541514</v>
      </c>
      <c r="K17" s="110">
        <v>-3.4027988653478087</v>
      </c>
    </row>
    <row r="18" spans="1:11" s="114" customFormat="1" ht="20.25" customHeight="1">
      <c r="A18" s="113">
        <v>2012</v>
      </c>
      <c r="B18" s="112"/>
      <c r="C18" s="112"/>
      <c r="D18" s="112"/>
      <c r="E18" s="116"/>
      <c r="F18" s="116"/>
      <c r="G18" s="116"/>
      <c r="H18" s="116"/>
      <c r="I18" s="116"/>
      <c r="J18" s="116"/>
      <c r="K18" s="117"/>
    </row>
    <row r="19" spans="1:11" s="114" customFormat="1" ht="20.25" customHeight="1">
      <c r="A19" s="114" t="s">
        <v>95</v>
      </c>
      <c r="B19" s="112">
        <v>3587849332</v>
      </c>
      <c r="C19" s="112">
        <v>28124097</v>
      </c>
      <c r="D19" s="112">
        <v>3615973429</v>
      </c>
      <c r="E19" s="116">
        <v>3.7905701275417996</v>
      </c>
      <c r="F19" s="116">
        <v>4.7490306977678252</v>
      </c>
      <c r="G19" s="116">
        <v>3.7980247835499235</v>
      </c>
      <c r="H19" s="116">
        <v>8.9287872024833401</v>
      </c>
      <c r="I19" s="116">
        <v>9.2752844651332271</v>
      </c>
      <c r="J19" s="116">
        <v>8.9314821677026224</v>
      </c>
      <c r="K19" s="117">
        <v>6.7155500726930217</v>
      </c>
    </row>
    <row r="20" spans="1:11" s="114" customFormat="1" ht="20.25" customHeight="1">
      <c r="A20" s="114" t="s">
        <v>96</v>
      </c>
      <c r="B20" s="112">
        <v>3477145554</v>
      </c>
      <c r="C20" s="112">
        <v>26403462</v>
      </c>
      <c r="D20" s="112">
        <v>3503549016</v>
      </c>
      <c r="E20" s="116">
        <v>3.7406087832698187</v>
      </c>
      <c r="F20" s="116">
        <v>4.6447848392002538</v>
      </c>
      <c r="G20" s="116">
        <v>3.7474228389673541</v>
      </c>
      <c r="H20" s="116">
        <v>8.8877002760063348</v>
      </c>
      <c r="I20" s="116">
        <v>9.2322930985338214</v>
      </c>
      <c r="J20" s="116">
        <v>8.8902971979998693</v>
      </c>
      <c r="K20" s="117">
        <v>10.889642903083001</v>
      </c>
    </row>
    <row r="21" spans="1:11" s="114" customFormat="1" ht="20.25" customHeight="1">
      <c r="A21" s="114" t="s">
        <v>97</v>
      </c>
      <c r="B21" s="112">
        <v>3772735512</v>
      </c>
      <c r="C21" s="112">
        <v>30569606</v>
      </c>
      <c r="D21" s="112">
        <v>3803305118</v>
      </c>
      <c r="E21" s="116">
        <v>3.7265034496274545</v>
      </c>
      <c r="F21" s="116">
        <v>4.5871183292319833</v>
      </c>
      <c r="G21" s="116">
        <v>3.7334207641659947</v>
      </c>
      <c r="H21" s="116">
        <v>8.8777143251806088</v>
      </c>
      <c r="I21" s="116">
        <v>9.2303054216662126</v>
      </c>
      <c r="J21" s="116">
        <v>8.8805483262834031</v>
      </c>
      <c r="K21" s="117">
        <v>6.0142585348262152</v>
      </c>
    </row>
    <row r="22" spans="1:11" s="114" customFormat="1" ht="20.25" customHeight="1">
      <c r="A22" s="114" t="s">
        <v>98</v>
      </c>
      <c r="B22" s="112">
        <v>3597922419</v>
      </c>
      <c r="C22" s="112">
        <v>31755873</v>
      </c>
      <c r="D22" s="112">
        <v>3629678292</v>
      </c>
      <c r="E22" s="116">
        <v>3.6800013891572463</v>
      </c>
      <c r="F22" s="116">
        <v>4.4674287493214244</v>
      </c>
      <c r="G22" s="116">
        <v>3.6868905515662709</v>
      </c>
      <c r="H22" s="116">
        <v>8.8731648941094079</v>
      </c>
      <c r="I22" s="116">
        <v>9.2038597080924216</v>
      </c>
      <c r="J22" s="116">
        <v>8.8760581264208636</v>
      </c>
      <c r="K22" s="117">
        <v>3.2568934974814923</v>
      </c>
    </row>
    <row r="23" spans="1:11" s="114" customFormat="1" ht="20.25" customHeight="1">
      <c r="A23" s="114" t="s">
        <v>99</v>
      </c>
      <c r="B23" s="112">
        <v>3706752857</v>
      </c>
      <c r="C23" s="112">
        <v>32985295</v>
      </c>
      <c r="D23" s="112">
        <v>3739738152</v>
      </c>
      <c r="E23" s="116">
        <v>3.6128808195857549</v>
      </c>
      <c r="F23" s="116">
        <v>4.4051265874687493</v>
      </c>
      <c r="G23" s="116">
        <v>3.6198685976878524</v>
      </c>
      <c r="H23" s="116">
        <v>8.8424768697763767</v>
      </c>
      <c r="I23" s="116">
        <v>9.1664967677263451</v>
      </c>
      <c r="J23" s="116">
        <v>8.8453347949800509</v>
      </c>
      <c r="K23" s="117">
        <v>1.7581978758409353</v>
      </c>
    </row>
    <row r="24" spans="1:11" s="114" customFormat="1" ht="20.25" customHeight="1">
      <c r="A24" s="114" t="s">
        <v>100</v>
      </c>
      <c r="B24" s="112">
        <v>3491052035</v>
      </c>
      <c r="C24" s="112">
        <v>30364790</v>
      </c>
      <c r="D24" s="112">
        <v>3521416825</v>
      </c>
      <c r="E24" s="116">
        <v>3.6228778526356171</v>
      </c>
      <c r="F24" s="116">
        <v>4.4127886278811745</v>
      </c>
      <c r="G24" s="116">
        <v>3.6296891663769455</v>
      </c>
      <c r="H24" s="116">
        <v>8.8286248932981017</v>
      </c>
      <c r="I24" s="116">
        <v>9.1583640130559107</v>
      </c>
      <c r="J24" s="116">
        <v>8.8314681974633888</v>
      </c>
      <c r="K24" s="117">
        <v>0.37156936213351827</v>
      </c>
    </row>
    <row r="25" spans="1:11" s="114" customFormat="1" ht="20.25" customHeight="1">
      <c r="A25" s="114" t="s">
        <v>101</v>
      </c>
      <c r="B25" s="112">
        <v>3465801467</v>
      </c>
      <c r="C25" s="112">
        <v>28471583</v>
      </c>
      <c r="D25" s="112">
        <v>3494273050</v>
      </c>
      <c r="E25" s="116">
        <v>3.6250149120269843</v>
      </c>
      <c r="F25" s="116">
        <v>4.4453411670155463</v>
      </c>
      <c r="G25" s="116">
        <v>3.6316989881486226</v>
      </c>
      <c r="H25" s="116">
        <v>8.7881844041010666</v>
      </c>
      <c r="I25" s="116">
        <v>9.1574044196980555</v>
      </c>
      <c r="J25" s="116">
        <v>8.7911928348015049</v>
      </c>
      <c r="K25" s="117">
        <v>-1.0703234231365812</v>
      </c>
    </row>
    <row r="26" spans="1:11" s="114" customFormat="1" ht="20.25" customHeight="1">
      <c r="A26" s="114" t="s">
        <v>102</v>
      </c>
      <c r="B26" s="112">
        <v>3273030297</v>
      </c>
      <c r="C26" s="112">
        <v>27676546</v>
      </c>
      <c r="D26" s="112">
        <v>3300706843</v>
      </c>
      <c r="E26" s="116">
        <v>3.6754625250570974</v>
      </c>
      <c r="F26" s="116">
        <v>4.4623848655103133</v>
      </c>
      <c r="G26" s="116">
        <v>3.6820608972815707</v>
      </c>
      <c r="H26" s="116">
        <v>8.7382939675855997</v>
      </c>
      <c r="I26" s="116">
        <v>9.1028591501266085</v>
      </c>
      <c r="J26" s="116">
        <v>8.7413508597982439</v>
      </c>
      <c r="K26" s="117">
        <v>-5.6273010770818113</v>
      </c>
    </row>
    <row r="27" spans="1:11" s="114" customFormat="1" ht="20.25" customHeight="1">
      <c r="A27" s="114" t="s">
        <v>103</v>
      </c>
      <c r="B27" s="112">
        <v>3153537013</v>
      </c>
      <c r="C27" s="112">
        <v>26202878</v>
      </c>
      <c r="D27" s="112">
        <v>3179739891</v>
      </c>
      <c r="E27" s="116">
        <v>3.7134233248969322</v>
      </c>
      <c r="F27" s="116">
        <v>4.5720473911300887</v>
      </c>
      <c r="G27" s="116">
        <v>3.7204988790072071</v>
      </c>
      <c r="H27" s="116">
        <v>8.8284443420927747</v>
      </c>
      <c r="I27" s="116">
        <v>9.2138275803138878</v>
      </c>
      <c r="J27" s="116">
        <v>8.8316201207163463</v>
      </c>
      <c r="K27" s="117">
        <v>-3.9744235611392495</v>
      </c>
    </row>
    <row r="28" spans="1:11" s="114" customFormat="1" ht="20.25" customHeight="1">
      <c r="A28" s="114" t="s">
        <v>104</v>
      </c>
      <c r="B28" s="112">
        <v>3274608762</v>
      </c>
      <c r="C28" s="112">
        <v>28564922</v>
      </c>
      <c r="D28" s="112">
        <v>3303173684</v>
      </c>
      <c r="E28" s="116">
        <v>3.7709638303349777</v>
      </c>
      <c r="F28" s="116">
        <v>4.6413814818048511</v>
      </c>
      <c r="G28" s="116">
        <v>3.7784909586970423</v>
      </c>
      <c r="H28" s="116">
        <v>8.8997690466693999</v>
      </c>
      <c r="I28" s="116">
        <v>9.245087383749901</v>
      </c>
      <c r="J28" s="116">
        <v>8.9027552630502242</v>
      </c>
      <c r="K28" s="117">
        <v>-3.5241643262880524</v>
      </c>
    </row>
    <row r="29" spans="1:11" s="114" customFormat="1" ht="20.25" customHeight="1">
      <c r="A29" s="114" t="s">
        <v>105</v>
      </c>
      <c r="B29" s="112">
        <v>3234481407</v>
      </c>
      <c r="C29" s="112">
        <v>25047240</v>
      </c>
      <c r="D29" s="112">
        <v>3259528647</v>
      </c>
      <c r="E29" s="116">
        <v>3.8416025434892842</v>
      </c>
      <c r="F29" s="116">
        <v>4.7902084221654757</v>
      </c>
      <c r="G29" s="116">
        <v>3.848891928453114</v>
      </c>
      <c r="H29" s="116">
        <v>8.9574693294874752</v>
      </c>
      <c r="I29" s="116">
        <v>9.3120998561118906</v>
      </c>
      <c r="J29" s="116">
        <v>8.9601944216322753</v>
      </c>
      <c r="K29" s="117">
        <v>-2.3753022233935086</v>
      </c>
    </row>
    <row r="30" spans="1:11" s="114" customFormat="1" ht="20.25" customHeight="1">
      <c r="A30" s="115" t="s">
        <v>106</v>
      </c>
      <c r="B30" s="112">
        <v>3385737354</v>
      </c>
      <c r="C30" s="112">
        <v>28161736</v>
      </c>
      <c r="D30" s="112">
        <v>3413899090</v>
      </c>
      <c r="E30" s="116">
        <v>3.8585890853481719</v>
      </c>
      <c r="F30" s="116">
        <v>4.7429107353325097</v>
      </c>
      <c r="G30" s="116">
        <v>3.8658839795994089</v>
      </c>
      <c r="H30" s="116">
        <v>8.9597441054194658</v>
      </c>
      <c r="I30" s="116">
        <v>9.3026296390250938</v>
      </c>
      <c r="J30" s="116">
        <v>8.9625726166381803</v>
      </c>
      <c r="K30" s="117">
        <v>-2.2576021923002383</v>
      </c>
    </row>
    <row r="31" spans="1:11" s="114" customFormat="1" ht="20.25" customHeight="1">
      <c r="A31" s="113">
        <v>2013</v>
      </c>
      <c r="B31" s="112"/>
      <c r="C31" s="112"/>
      <c r="D31" s="112"/>
      <c r="E31" s="116"/>
      <c r="F31" s="116"/>
      <c r="G31" s="116"/>
      <c r="H31" s="116"/>
      <c r="I31" s="116"/>
      <c r="J31" s="116"/>
      <c r="K31" s="117"/>
    </row>
    <row r="32" spans="1:11" s="114" customFormat="1" ht="20.25" customHeight="1">
      <c r="A32" s="114" t="s">
        <v>95</v>
      </c>
      <c r="B32" s="112">
        <v>3407054844</v>
      </c>
      <c r="C32" s="112">
        <v>54299886</v>
      </c>
      <c r="D32" s="112">
        <v>3461354730</v>
      </c>
      <c r="E32" s="116">
        <v>3.8764613147507059</v>
      </c>
      <c r="F32" s="116">
        <v>4.871892364562239</v>
      </c>
      <c r="G32" s="116">
        <v>3.892077105890849</v>
      </c>
      <c r="H32" s="116">
        <v>8.9427221148659619</v>
      </c>
      <c r="I32" s="116">
        <v>9.3380545955474012</v>
      </c>
      <c r="J32" s="116">
        <v>8.9489238798705841</v>
      </c>
      <c r="K32" s="117">
        <v>-4.2759910169682831</v>
      </c>
    </row>
    <row r="33" spans="1:11" s="114" customFormat="1" ht="20.25" customHeight="1">
      <c r="A33" s="114" t="s">
        <v>96</v>
      </c>
      <c r="B33" s="112">
        <v>3174806970</v>
      </c>
      <c r="C33" s="112">
        <v>49933062</v>
      </c>
      <c r="D33" s="112">
        <v>3224740032</v>
      </c>
      <c r="E33" s="116">
        <v>3.8042475382369467</v>
      </c>
      <c r="F33" s="116">
        <v>4.793771709814231</v>
      </c>
      <c r="G33" s="116">
        <v>3.8195696948509861</v>
      </c>
      <c r="H33" s="116">
        <v>8.9150546686622647</v>
      </c>
      <c r="I33" s="116">
        <v>9.3189438292408351</v>
      </c>
      <c r="J33" s="116">
        <v>8.9213086371360557</v>
      </c>
      <c r="K33" s="117">
        <v>-7.9579016228040684</v>
      </c>
    </row>
    <row r="34" spans="1:11" s="114" customFormat="1" ht="20.25" customHeight="1">
      <c r="A34" s="114" t="s">
        <v>97</v>
      </c>
      <c r="B34" s="112">
        <v>3613366919</v>
      </c>
      <c r="C34" s="112">
        <v>56704277</v>
      </c>
      <c r="D34" s="112">
        <v>3670071196</v>
      </c>
      <c r="E34" s="116">
        <v>3.7291879297243327</v>
      </c>
      <c r="F34" s="116">
        <v>4.6704166601048449</v>
      </c>
      <c r="G34" s="116">
        <v>3.7437303436987603</v>
      </c>
      <c r="H34" s="116">
        <v>8.8838275269547857</v>
      </c>
      <c r="I34" s="116">
        <v>9.2907930031450725</v>
      </c>
      <c r="J34" s="116">
        <v>8.8901153295228887</v>
      </c>
      <c r="K34" s="117">
        <v>-3.5031089504084325</v>
      </c>
    </row>
    <row r="35" spans="1:11" s="114" customFormat="1" ht="20.25" customHeight="1">
      <c r="A35" s="114" t="s">
        <v>98</v>
      </c>
      <c r="B35" s="112">
        <v>3560312712</v>
      </c>
      <c r="C35" s="112">
        <v>56767199</v>
      </c>
      <c r="D35" s="112">
        <v>3617079911</v>
      </c>
      <c r="E35" s="116">
        <v>3.6816651121178254</v>
      </c>
      <c r="F35" s="116">
        <v>4.619398254967626</v>
      </c>
      <c r="G35" s="116">
        <v>3.696382089690581</v>
      </c>
      <c r="H35" s="116">
        <v>8.8792319543868192</v>
      </c>
      <c r="I35" s="116">
        <v>9.2923644162890611</v>
      </c>
      <c r="J35" s="116">
        <v>8.8857157405500296</v>
      </c>
      <c r="K35" s="117">
        <v>-0.34709359856402394</v>
      </c>
    </row>
    <row r="36" spans="1:11" s="114" customFormat="1" ht="20.25" customHeight="1">
      <c r="A36" s="114" t="s">
        <v>99</v>
      </c>
      <c r="B36" s="112">
        <v>3658817672</v>
      </c>
      <c r="C36" s="112">
        <v>59583696</v>
      </c>
      <c r="D36" s="112">
        <v>3718401368</v>
      </c>
      <c r="E36" s="116">
        <v>3.6352997313280713</v>
      </c>
      <c r="F36" s="116">
        <v>4.5994461303642531</v>
      </c>
      <c r="G36" s="116">
        <v>3.6507492216477693</v>
      </c>
      <c r="H36" s="116">
        <v>8.8596006978070587</v>
      </c>
      <c r="I36" s="116">
        <v>9.2430049992199219</v>
      </c>
      <c r="J36" s="116">
        <v>8.8657443716818261</v>
      </c>
      <c r="K36" s="117">
        <v>-0.57054219126515993</v>
      </c>
    </row>
    <row r="37" spans="1:11" s="114" customFormat="1" ht="20.25" customHeight="1">
      <c r="A37" s="114" t="s">
        <v>100</v>
      </c>
      <c r="B37" s="112">
        <v>3426983095</v>
      </c>
      <c r="C37" s="112">
        <v>58425648</v>
      </c>
      <c r="D37" s="112">
        <v>3485408743</v>
      </c>
      <c r="E37" s="116">
        <v>3.6272856198609289</v>
      </c>
      <c r="F37" s="116">
        <v>4.5339779543395053</v>
      </c>
      <c r="G37" s="116">
        <v>3.6424844361503914</v>
      </c>
      <c r="H37" s="116">
        <v>8.8251580651581829</v>
      </c>
      <c r="I37" s="116">
        <v>9.2003190105824757</v>
      </c>
      <c r="J37" s="116">
        <v>8.8314468602341485</v>
      </c>
      <c r="K37" s="117">
        <v>-1.0225452932570684</v>
      </c>
    </row>
    <row r="38" spans="1:11" s="114" customFormat="1" ht="20.25" customHeight="1">
      <c r="A38" s="114" t="s">
        <v>101</v>
      </c>
      <c r="B38" s="112">
        <v>3315979874</v>
      </c>
      <c r="C38" s="112">
        <v>54939110</v>
      </c>
      <c r="D38" s="112">
        <v>3370918984</v>
      </c>
      <c r="E38" s="116">
        <v>3.6148512522606464</v>
      </c>
      <c r="F38" s="116">
        <v>4.506594664529513</v>
      </c>
      <c r="G38" s="116">
        <v>3.6293848526381551</v>
      </c>
      <c r="H38" s="116">
        <v>8.7821902745360259</v>
      </c>
      <c r="I38" s="116">
        <v>9.177367452803658</v>
      </c>
      <c r="J38" s="116">
        <v>8.7886308572285756</v>
      </c>
      <c r="K38" s="117">
        <v>-3.5301782154660177</v>
      </c>
    </row>
    <row r="39" spans="1:11" s="114" customFormat="1" ht="20.25" customHeight="1">
      <c r="A39" s="114" t="s">
        <v>102</v>
      </c>
      <c r="B39" s="112">
        <v>3338429341</v>
      </c>
      <c r="C39" s="112">
        <v>57806840</v>
      </c>
      <c r="D39" s="112">
        <v>3396236181</v>
      </c>
      <c r="E39" s="116">
        <v>3.6390480849179667</v>
      </c>
      <c r="F39" s="116">
        <v>4.5235840602945947</v>
      </c>
      <c r="G39" s="116">
        <v>3.6541036425640745</v>
      </c>
      <c r="H39" s="116">
        <v>8.8478985124040701</v>
      </c>
      <c r="I39" s="116">
        <v>9.2067720705715796</v>
      </c>
      <c r="J39" s="116">
        <v>8.8540068468224113</v>
      </c>
      <c r="K39" s="117">
        <v>2.8942084996913491</v>
      </c>
    </row>
    <row r="40" spans="1:11" s="114" customFormat="1" ht="20.25" customHeight="1">
      <c r="A40" s="114" t="s">
        <v>103</v>
      </c>
      <c r="B40" s="112">
        <v>3142548898</v>
      </c>
      <c r="C40" s="112">
        <v>53102418</v>
      </c>
      <c r="D40" s="112">
        <v>3195651316</v>
      </c>
      <c r="E40" s="116">
        <v>3.6987997887312427</v>
      </c>
      <c r="F40" s="116">
        <v>4.6603094420295514</v>
      </c>
      <c r="G40" s="116">
        <v>3.7147772789113644</v>
      </c>
      <c r="H40" s="116">
        <v>8.8831546639628467</v>
      </c>
      <c r="I40" s="116">
        <v>9.2670638839835888</v>
      </c>
      <c r="J40" s="116">
        <v>8.8895341171195525</v>
      </c>
      <c r="K40" s="117">
        <v>0.50040020710612265</v>
      </c>
    </row>
    <row r="41" spans="1:11" s="114" customFormat="1" ht="20.25" customHeight="1">
      <c r="A41" s="114" t="s">
        <v>104</v>
      </c>
      <c r="B41" s="112">
        <v>3280681237</v>
      </c>
      <c r="C41" s="112">
        <v>53825388</v>
      </c>
      <c r="D41" s="112">
        <v>3334506625</v>
      </c>
      <c r="E41" s="116">
        <v>3.8117324106243244</v>
      </c>
      <c r="F41" s="116">
        <v>4.7718039673025672</v>
      </c>
      <c r="G41" s="116">
        <v>3.8272298229426966</v>
      </c>
      <c r="H41" s="116">
        <v>8.991173957203328</v>
      </c>
      <c r="I41" s="116">
        <v>9.3836443872917368</v>
      </c>
      <c r="J41" s="116">
        <v>8.997509189234254</v>
      </c>
      <c r="K41" s="117">
        <v>0.9485707987978752</v>
      </c>
    </row>
    <row r="42" spans="1:11" s="114" customFormat="1" ht="20.25" customHeight="1">
      <c r="A42" s="114" t="s">
        <v>105</v>
      </c>
      <c r="B42" s="112">
        <v>3222100486</v>
      </c>
      <c r="C42" s="112">
        <v>52401056</v>
      </c>
      <c r="D42" s="112">
        <v>3274501542</v>
      </c>
      <c r="E42" s="116">
        <v>3.8255597407833299</v>
      </c>
      <c r="F42" s="116">
        <v>4.8518907710562171</v>
      </c>
      <c r="G42" s="116">
        <v>3.8419838679678966</v>
      </c>
      <c r="H42" s="116">
        <v>9.0298105619043696</v>
      </c>
      <c r="I42" s="116">
        <v>9.4279569480431835</v>
      </c>
      <c r="J42" s="116">
        <v>9.0361820022010537</v>
      </c>
      <c r="K42" s="117">
        <v>0.45935767472946526</v>
      </c>
    </row>
    <row r="43" spans="1:11" s="114" customFormat="1" ht="20.25" customHeight="1">
      <c r="A43" s="115" t="s">
        <v>106</v>
      </c>
      <c r="B43" s="112">
        <v>3417028994</v>
      </c>
      <c r="C43" s="112">
        <v>54203210</v>
      </c>
      <c r="D43" s="112">
        <v>3471232204</v>
      </c>
      <c r="E43" s="116">
        <v>3.8569460262531212</v>
      </c>
      <c r="F43" s="116">
        <v>4.9084122508611578</v>
      </c>
      <c r="G43" s="116">
        <v>3.8733646468555287</v>
      </c>
      <c r="H43" s="116">
        <v>9.0246856418684516</v>
      </c>
      <c r="I43" s="116">
        <v>9.4427968380470464</v>
      </c>
      <c r="J43" s="116">
        <v>9.0312144384565052</v>
      </c>
      <c r="K43" s="117">
        <v>1.6794027148588038</v>
      </c>
    </row>
    <row r="44" spans="1:11" s="114" customFormat="1" ht="20.25" customHeight="1">
      <c r="A44" s="113">
        <v>2014</v>
      </c>
      <c r="B44" s="112"/>
      <c r="C44" s="112"/>
      <c r="D44" s="112"/>
      <c r="E44" s="116"/>
      <c r="F44" s="116"/>
      <c r="G44" s="116"/>
      <c r="H44" s="116"/>
      <c r="I44" s="116"/>
      <c r="J44" s="116"/>
      <c r="K44" s="117"/>
    </row>
    <row r="45" spans="1:11" s="114" customFormat="1" ht="20.25" customHeight="1">
      <c r="A45" s="114" t="s">
        <v>95</v>
      </c>
      <c r="B45" s="112">
        <v>3606667269</v>
      </c>
      <c r="C45" s="112">
        <v>16407194</v>
      </c>
      <c r="D45" s="112">
        <v>3623074463</v>
      </c>
      <c r="E45" s="116">
        <v>3.8050738746979214</v>
      </c>
      <c r="F45" s="116">
        <v>4.6835918439191975</v>
      </c>
      <c r="G45" s="116">
        <v>3.8090522678832395</v>
      </c>
      <c r="H45" s="116">
        <v>8.9733535383687766</v>
      </c>
      <c r="I45" s="116">
        <v>9.312061526181747</v>
      </c>
      <c r="J45" s="116">
        <v>8.9748873869612211</v>
      </c>
      <c r="K45" s="117">
        <v>4.6721513862290553</v>
      </c>
    </row>
    <row r="46" spans="1:11" s="114" customFormat="1" ht="20.25" customHeight="1">
      <c r="A46" s="114" t="s">
        <v>96</v>
      </c>
      <c r="B46" s="112">
        <v>3377079423</v>
      </c>
      <c r="C46" s="112">
        <v>18439236</v>
      </c>
      <c r="D46" s="112">
        <v>3395518659</v>
      </c>
      <c r="E46" s="116">
        <v>3.7368444206708844</v>
      </c>
      <c r="F46" s="116">
        <v>4.4332585146152477</v>
      </c>
      <c r="G46" s="116">
        <v>3.7406262711395688</v>
      </c>
      <c r="H46" s="116">
        <v>8.934466271212715</v>
      </c>
      <c r="I46" s="116">
        <v>9.2167647292978945</v>
      </c>
      <c r="J46" s="116">
        <v>8.9359992823411538</v>
      </c>
      <c r="K46" s="117">
        <v>5.2958882051053964</v>
      </c>
    </row>
    <row r="47" spans="1:11" s="114" customFormat="1" ht="20.25" customHeight="1">
      <c r="A47" s="114" t="s">
        <v>97</v>
      </c>
      <c r="B47" s="112">
        <v>3788257506</v>
      </c>
      <c r="C47" s="112">
        <v>18087364</v>
      </c>
      <c r="D47" s="112">
        <v>3806344870</v>
      </c>
      <c r="E47" s="116">
        <v>3.7039543319788253</v>
      </c>
      <c r="F47" s="116">
        <v>4.4144464610763618</v>
      </c>
      <c r="G47" s="116">
        <v>3.7073305183720784</v>
      </c>
      <c r="H47" s="116">
        <v>8.9270569243082498</v>
      </c>
      <c r="I47" s="116">
        <v>9.1968182870649375</v>
      </c>
      <c r="J47" s="116">
        <v>8.9283388028893977</v>
      </c>
      <c r="K47" s="117">
        <v>3.7131070958112278</v>
      </c>
    </row>
    <row r="48" spans="1:11" s="114" customFormat="1" ht="20.25" customHeight="1">
      <c r="A48" s="114" t="s">
        <v>98</v>
      </c>
      <c r="B48" s="112">
        <v>3653279512</v>
      </c>
      <c r="C48" s="112">
        <v>17990247</v>
      </c>
      <c r="D48" s="112">
        <v>3671269759</v>
      </c>
      <c r="E48" s="116">
        <v>3.6613830822589413</v>
      </c>
      <c r="F48" s="116">
        <v>4.4120850591990202</v>
      </c>
      <c r="G48" s="116">
        <v>3.6650617315751437</v>
      </c>
      <c r="H48" s="116">
        <v>8.909414730815703</v>
      </c>
      <c r="I48" s="116">
        <v>9.214715061999982</v>
      </c>
      <c r="J48" s="116">
        <v>8.9109107876918614</v>
      </c>
      <c r="K48" s="117">
        <v>1.4981656289981811</v>
      </c>
    </row>
    <row r="49" spans="1:11" s="114" customFormat="1" ht="20.25" customHeight="1">
      <c r="A49" s="114" t="s">
        <v>99</v>
      </c>
      <c r="B49" s="112">
        <v>3732141304</v>
      </c>
      <c r="C49" s="112">
        <v>18027271</v>
      </c>
      <c r="D49" s="112">
        <v>3750168575</v>
      </c>
      <c r="E49" s="116">
        <v>3.6248048768948755</v>
      </c>
      <c r="F49" s="116">
        <v>4.3617139832202003</v>
      </c>
      <c r="G49" s="116">
        <v>3.6283472403637216</v>
      </c>
      <c r="H49" s="116">
        <v>8.8922755589213356</v>
      </c>
      <c r="I49" s="116">
        <v>9.1778894320721083</v>
      </c>
      <c r="J49" s="116">
        <v>8.8936485208534926</v>
      </c>
      <c r="K49" s="117">
        <v>0.85432431456657099</v>
      </c>
    </row>
    <row r="50" spans="1:11" s="114" customFormat="1" ht="20.25" customHeight="1">
      <c r="A50" s="114" t="s">
        <v>100</v>
      </c>
      <c r="B50" s="112">
        <v>3523392430</v>
      </c>
      <c r="C50" s="112">
        <v>20296554</v>
      </c>
      <c r="D50" s="112">
        <v>3543688984</v>
      </c>
      <c r="E50" s="116">
        <v>3.5912426308981997</v>
      </c>
      <c r="F50" s="116">
        <v>4.2243525674358313</v>
      </c>
      <c r="G50" s="116">
        <v>3.5948687815205846</v>
      </c>
      <c r="H50" s="116">
        <v>8.8794185210870769</v>
      </c>
      <c r="I50" s="116">
        <v>9.1320871513459867</v>
      </c>
      <c r="J50" s="116">
        <v>8.8808656860389981</v>
      </c>
      <c r="K50" s="117">
        <v>1.6721206979539616</v>
      </c>
    </row>
    <row r="51" spans="1:11" s="114" customFormat="1" ht="20.25" customHeight="1">
      <c r="A51" s="114" t="s">
        <v>101</v>
      </c>
      <c r="B51" s="112">
        <v>3500883829</v>
      </c>
      <c r="C51" s="112">
        <v>19660917</v>
      </c>
      <c r="D51" s="112">
        <v>3520544746</v>
      </c>
      <c r="E51" s="116">
        <v>3.5918082159246647</v>
      </c>
      <c r="F51" s="116">
        <v>4.201441875778225</v>
      </c>
      <c r="G51" s="116">
        <v>3.5952127904015003</v>
      </c>
      <c r="H51" s="116">
        <v>8.8411095345717623</v>
      </c>
      <c r="I51" s="116">
        <v>9.0749836337745595</v>
      </c>
      <c r="J51" s="116">
        <v>8.8424156333674393</v>
      </c>
      <c r="K51" s="117">
        <v>4.4387231704527963</v>
      </c>
    </row>
    <row r="52" spans="1:11" s="114" customFormat="1" ht="20.25" customHeight="1">
      <c r="A52" s="114" t="s">
        <v>102</v>
      </c>
      <c r="B52" s="112">
        <v>3430862339</v>
      </c>
      <c r="C52" s="112">
        <v>18029430</v>
      </c>
      <c r="D52" s="112">
        <v>3448891769</v>
      </c>
      <c r="E52" s="116">
        <v>3.6115210042532695</v>
      </c>
      <c r="F52" s="116">
        <v>4.2987548691223187</v>
      </c>
      <c r="G52" s="116">
        <v>3.6151135886804338</v>
      </c>
      <c r="H52" s="116">
        <v>8.8643452855250224</v>
      </c>
      <c r="I52" s="116">
        <v>9.1197004009555496</v>
      </c>
      <c r="J52" s="116">
        <v>8.8656801801773213</v>
      </c>
      <c r="K52" s="117">
        <v>1.550410077325538</v>
      </c>
    </row>
    <row r="53" spans="1:11" s="114" customFormat="1" ht="20.25" customHeight="1">
      <c r="A53" s="114" t="s">
        <v>103</v>
      </c>
      <c r="B53" s="112">
        <v>3274137310</v>
      </c>
      <c r="C53" s="112">
        <v>16555572</v>
      </c>
      <c r="D53" s="112">
        <v>3290692882</v>
      </c>
      <c r="E53" s="116">
        <v>3.6644691300377992</v>
      </c>
      <c r="F53" s="116">
        <v>4.392418455852809</v>
      </c>
      <c r="G53" s="116">
        <v>3.6681314643570557</v>
      </c>
      <c r="H53" s="116">
        <v>8.8719860377511175</v>
      </c>
      <c r="I53" s="116">
        <v>9.153190237099631</v>
      </c>
      <c r="J53" s="116">
        <v>8.8734007842911176</v>
      </c>
      <c r="K53" s="117">
        <v>2.974090618840219</v>
      </c>
    </row>
    <row r="54" spans="1:11" s="114" customFormat="1" ht="20.25" customHeight="1">
      <c r="A54" s="114" t="s">
        <v>104</v>
      </c>
      <c r="B54" s="112">
        <v>3416228357</v>
      </c>
      <c r="C54" s="112">
        <v>15672350</v>
      </c>
      <c r="D54" s="112">
        <v>3431900707</v>
      </c>
      <c r="E54" s="116">
        <v>3.7376113261974186</v>
      </c>
      <c r="F54" s="116">
        <v>4.6238630454271377</v>
      </c>
      <c r="G54" s="116">
        <v>3.7416585432697365</v>
      </c>
      <c r="H54" s="116">
        <v>8.9600620922426231</v>
      </c>
      <c r="I54" s="116">
        <v>9.285097640111406</v>
      </c>
      <c r="J54" s="116">
        <v>8.9615464215701746</v>
      </c>
      <c r="K54" s="117">
        <v>2.9207943768892646</v>
      </c>
    </row>
    <row r="55" spans="1:11" s="114" customFormat="1" ht="20.25" customHeight="1">
      <c r="A55" s="114" t="s">
        <v>105</v>
      </c>
      <c r="B55" s="112">
        <v>3336909910</v>
      </c>
      <c r="C55" s="112">
        <v>14612601</v>
      </c>
      <c r="D55" s="112">
        <v>3351522511</v>
      </c>
      <c r="E55" s="116">
        <v>3.7965103169357062</v>
      </c>
      <c r="F55" s="116">
        <v>4.7565522387150647</v>
      </c>
      <c r="G55" s="116">
        <v>3.8006960890736505</v>
      </c>
      <c r="H55" s="116">
        <v>9.0081784077892593</v>
      </c>
      <c r="I55" s="116">
        <v>9.3468643946413099</v>
      </c>
      <c r="J55" s="116">
        <v>9.0096550749379709</v>
      </c>
      <c r="K55" s="117">
        <v>2.3521433113437209</v>
      </c>
    </row>
    <row r="56" spans="1:11" s="114" customFormat="1" ht="20.25" customHeight="1">
      <c r="A56" s="115" t="s">
        <v>106</v>
      </c>
      <c r="B56" s="112">
        <v>3456851620</v>
      </c>
      <c r="C56" s="112">
        <v>14629374</v>
      </c>
      <c r="D56" s="112">
        <v>3471480994</v>
      </c>
      <c r="E56" s="116">
        <v>3.8134885581233022</v>
      </c>
      <c r="F56" s="116">
        <v>4.7614409201651418</v>
      </c>
      <c r="G56" s="116">
        <v>3.817483380408794</v>
      </c>
      <c r="H56" s="116">
        <v>8.9932210049559487</v>
      </c>
      <c r="I56" s="116">
        <v>9.313699957359761</v>
      </c>
      <c r="J56" s="116">
        <v>8.9945715543214639</v>
      </c>
      <c r="K56" s="117">
        <v>7.1671955484082046E-3</v>
      </c>
    </row>
    <row r="57" spans="1:11" s="114" customFormat="1" ht="20.25" customHeight="1">
      <c r="A57" s="118">
        <v>2015</v>
      </c>
      <c r="B57" s="112"/>
      <c r="C57" s="112"/>
      <c r="D57" s="112"/>
      <c r="E57" s="116"/>
      <c r="F57" s="116"/>
      <c r="G57" s="116"/>
      <c r="H57" s="116"/>
      <c r="I57" s="116"/>
      <c r="J57" s="116"/>
      <c r="K57" s="117"/>
    </row>
    <row r="58" spans="1:11" s="114" customFormat="1" ht="20.25" customHeight="1">
      <c r="A58" s="114" t="s">
        <v>95</v>
      </c>
      <c r="B58" s="112">
        <v>3489816736</v>
      </c>
      <c r="C58" s="112">
        <v>38070207</v>
      </c>
      <c r="D58" s="112">
        <v>3527886943</v>
      </c>
      <c r="E58" s="116">
        <v>3.810843722195961</v>
      </c>
      <c r="F58" s="116">
        <v>4.7744158575234428</v>
      </c>
      <c r="G58" s="116">
        <v>3.8212418418761098</v>
      </c>
      <c r="H58" s="116">
        <v>8.959118677342488</v>
      </c>
      <c r="I58" s="116">
        <v>9.3561403540569135</v>
      </c>
      <c r="J58" s="116">
        <v>8.9634030259228759</v>
      </c>
      <c r="K58" s="117">
        <v>-2.6272581745720527</v>
      </c>
    </row>
    <row r="59" spans="1:11" s="114" customFormat="1" ht="20.25" customHeight="1">
      <c r="A59" s="114" t="s">
        <v>96</v>
      </c>
      <c r="B59" s="112">
        <v>3244730085</v>
      </c>
      <c r="C59" s="112">
        <v>36337148</v>
      </c>
      <c r="D59" s="112">
        <v>3281067233</v>
      </c>
      <c r="E59" s="116">
        <v>3.7179609656191173</v>
      </c>
      <c r="F59" s="116">
        <v>4.658205426578883</v>
      </c>
      <c r="G59" s="116">
        <v>3.7283739805645122</v>
      </c>
      <c r="H59" s="116">
        <v>8.9203055544757266</v>
      </c>
      <c r="I59" s="116">
        <v>9.3215185737746946</v>
      </c>
      <c r="J59" s="116">
        <v>8.924748906539703</v>
      </c>
      <c r="K59" s="117">
        <v>-3.3706610828552073</v>
      </c>
    </row>
    <row r="60" spans="1:11" s="114" customFormat="1" ht="20.25" customHeight="1">
      <c r="A60" s="114" t="s">
        <v>97</v>
      </c>
      <c r="B60" s="112">
        <v>3655450869</v>
      </c>
      <c r="C60" s="112">
        <v>41929881</v>
      </c>
      <c r="D60" s="112">
        <v>3697380750</v>
      </c>
      <c r="E60" s="116">
        <v>3.688489951908037</v>
      </c>
      <c r="F60" s="116">
        <v>4.5848138705664345</v>
      </c>
      <c r="G60" s="116">
        <v>3.6986546489700851</v>
      </c>
      <c r="H60" s="116">
        <v>8.9257876987759346</v>
      </c>
      <c r="I60" s="116">
        <v>9.3094683478829801</v>
      </c>
      <c r="J60" s="116">
        <v>8.9301388016368062</v>
      </c>
      <c r="K60" s="117">
        <v>-2.8626969894086347</v>
      </c>
    </row>
    <row r="61" spans="1:11" s="114" customFormat="1" ht="20.25" customHeight="1">
      <c r="A61" s="114" t="s">
        <v>98</v>
      </c>
      <c r="B61" s="112">
        <v>3562578424</v>
      </c>
      <c r="C61" s="112">
        <v>39075096</v>
      </c>
      <c r="D61" s="112">
        <v>3601653520</v>
      </c>
      <c r="E61" s="116">
        <v>3.6623619039803628</v>
      </c>
      <c r="F61" s="116">
        <v>4.6198760458579553</v>
      </c>
      <c r="G61" s="116">
        <v>3.6727501761468719</v>
      </c>
      <c r="H61" s="116">
        <v>8.9414550106195776</v>
      </c>
      <c r="I61" s="116">
        <v>9.3372694465037256</v>
      </c>
      <c r="J61" s="116">
        <v>8.9457492846230249</v>
      </c>
      <c r="K61" s="117">
        <v>-1.8962441762645752</v>
      </c>
    </row>
    <row r="62" spans="1:11" s="114" customFormat="1" ht="20.25" customHeight="1">
      <c r="A62" s="114" t="s">
        <v>99</v>
      </c>
      <c r="B62" s="112">
        <v>3608227746</v>
      </c>
      <c r="C62" s="112">
        <v>40600864</v>
      </c>
      <c r="D62" s="112">
        <v>3648828610</v>
      </c>
      <c r="E62" s="116">
        <v>3.6399697370987401</v>
      </c>
      <c r="F62" s="116">
        <v>4.561043331491665</v>
      </c>
      <c r="G62" s="116">
        <v>3.65021861084344</v>
      </c>
      <c r="H62" s="116">
        <v>8.8882252888701103</v>
      </c>
      <c r="I62" s="116">
        <v>9.294558362107761</v>
      </c>
      <c r="J62" s="116">
        <v>8.8927465957355558</v>
      </c>
      <c r="K62" s="117">
        <v>-2.7022775902813918</v>
      </c>
    </row>
    <row r="63" spans="1:11" s="114" customFormat="1" ht="20.25" customHeight="1">
      <c r="A63" s="114" t="s">
        <v>100</v>
      </c>
      <c r="B63" s="112">
        <v>3350851840</v>
      </c>
      <c r="C63" s="112">
        <v>42448186</v>
      </c>
      <c r="D63" s="112">
        <v>3393300026</v>
      </c>
      <c r="E63" s="116">
        <v>3.6112419401987048</v>
      </c>
      <c r="F63" s="116">
        <v>4.4288229419273657</v>
      </c>
      <c r="G63" s="116">
        <v>3.6214693972951983</v>
      </c>
      <c r="H63" s="116">
        <v>8.8719550488988492</v>
      </c>
      <c r="I63" s="116">
        <v>9.2326890011271612</v>
      </c>
      <c r="J63" s="116">
        <v>8.8764676183101532</v>
      </c>
      <c r="K63" s="117">
        <v>-4.2438531902493848</v>
      </c>
    </row>
    <row r="64" spans="1:11" s="114" customFormat="1" ht="20.25" customHeight="1">
      <c r="A64" s="114" t="s">
        <v>101</v>
      </c>
      <c r="B64" s="112">
        <v>3363243510</v>
      </c>
      <c r="C64" s="112">
        <v>38941638</v>
      </c>
      <c r="D64" s="112">
        <v>3402185148</v>
      </c>
      <c r="E64" s="116">
        <v>3.5776404426927741</v>
      </c>
      <c r="F64" s="116">
        <v>4.4578710325436237</v>
      </c>
      <c r="G64" s="116">
        <v>3.5877156207020158</v>
      </c>
      <c r="H64" s="116">
        <v>8.8514707934424877</v>
      </c>
      <c r="I64" s="116">
        <v>9.2439845493915787</v>
      </c>
      <c r="J64" s="116">
        <v>8.8559635320587784</v>
      </c>
      <c r="K64" s="117">
        <v>-3.3619682901198384</v>
      </c>
    </row>
    <row r="65" spans="1:11" s="114" customFormat="1" ht="20.25" customHeight="1">
      <c r="A65" s="114" t="s">
        <v>102</v>
      </c>
      <c r="B65" s="112">
        <v>3300595078</v>
      </c>
      <c r="C65" s="112">
        <v>37362768</v>
      </c>
      <c r="D65" s="112">
        <v>3337957846</v>
      </c>
      <c r="E65" s="116">
        <v>3.6196036828726075</v>
      </c>
      <c r="F65" s="116">
        <v>4.5220819827909962</v>
      </c>
      <c r="G65" s="116">
        <v>3.6297053944281594</v>
      </c>
      <c r="H65" s="116">
        <v>8.8935632836812957</v>
      </c>
      <c r="I65" s="116">
        <v>9.2993404557178412</v>
      </c>
      <c r="J65" s="116">
        <v>8.8981052698410856</v>
      </c>
      <c r="K65" s="117">
        <v>-3.2165092565999855</v>
      </c>
    </row>
    <row r="66" spans="1:11" s="114" customFormat="1" ht="20.25" customHeight="1">
      <c r="A66" s="114" t="s">
        <v>103</v>
      </c>
      <c r="B66" s="112">
        <v>3134667459</v>
      </c>
      <c r="C66" s="112">
        <v>35408435</v>
      </c>
      <c r="D66" s="112">
        <v>3170075894</v>
      </c>
      <c r="E66" s="116">
        <v>3.6887233976929479</v>
      </c>
      <c r="F66" s="116">
        <v>4.6133583706820147</v>
      </c>
      <c r="G66" s="116">
        <v>3.699051187447691</v>
      </c>
      <c r="H66" s="116">
        <v>8.9357104593594467</v>
      </c>
      <c r="I66" s="116">
        <v>9.3577448424365546</v>
      </c>
      <c r="J66" s="116">
        <v>8.9404244086529747</v>
      </c>
      <c r="K66" s="117">
        <v>-3.6653979063124251</v>
      </c>
    </row>
    <row r="67" spans="1:11" s="114" customFormat="1" ht="20.25" customHeight="1">
      <c r="A67" s="114" t="s">
        <v>104</v>
      </c>
      <c r="B67" s="112">
        <v>3204854101</v>
      </c>
      <c r="C67" s="112">
        <v>36673595</v>
      </c>
      <c r="D67" s="112">
        <v>3241527696</v>
      </c>
      <c r="E67" s="116">
        <v>3.7454967751120103</v>
      </c>
      <c r="F67" s="116">
        <v>4.6620327240893618</v>
      </c>
      <c r="G67" s="116">
        <v>3.7558661661362529</v>
      </c>
      <c r="H67" s="116">
        <v>8.938007877195405</v>
      </c>
      <c r="I67" s="116">
        <v>9.3471392700933738</v>
      </c>
      <c r="J67" s="116">
        <v>8.9426366573299827</v>
      </c>
      <c r="K67" s="117">
        <v>-5.5471596428095609</v>
      </c>
    </row>
    <row r="68" spans="1:11" s="114" customFormat="1" ht="20.25" customHeight="1">
      <c r="A68" s="114" t="s">
        <v>105</v>
      </c>
      <c r="B68" s="112">
        <v>3168745304</v>
      </c>
      <c r="C68" s="112">
        <v>34752867</v>
      </c>
      <c r="D68" s="112">
        <v>3203498171</v>
      </c>
      <c r="E68" s="116">
        <v>3.8321872649945234</v>
      </c>
      <c r="F68" s="116">
        <v>4.85738054359659</v>
      </c>
      <c r="G68" s="116">
        <v>3.8433089837403247</v>
      </c>
      <c r="H68" s="116">
        <v>9.013798951889509</v>
      </c>
      <c r="I68" s="116">
        <v>9.4252166303286575</v>
      </c>
      <c r="J68" s="116">
        <v>9.0182621802408391</v>
      </c>
      <c r="K68" s="117">
        <v>-4.4166297410854538</v>
      </c>
    </row>
    <row r="69" spans="1:11" s="114" customFormat="1" ht="20.25" customHeight="1">
      <c r="A69" s="119" t="s">
        <v>106</v>
      </c>
      <c r="B69" s="120">
        <v>3324195704</v>
      </c>
      <c r="C69" s="120">
        <v>35983952</v>
      </c>
      <c r="D69" s="120">
        <v>3360179656</v>
      </c>
      <c r="E69" s="121">
        <v>3.8852135824792584</v>
      </c>
      <c r="F69" s="121">
        <v>4.9262543480493743</v>
      </c>
      <c r="G69" s="121">
        <v>3.8963620223763415</v>
      </c>
      <c r="H69" s="121">
        <v>9.0133967335155418</v>
      </c>
      <c r="I69" s="121">
        <v>9.4689905099917873</v>
      </c>
      <c r="J69" s="121">
        <v>9.0182756585322288</v>
      </c>
      <c r="K69" s="122">
        <v>-3.2061629659609197</v>
      </c>
    </row>
    <row r="70" spans="1:11" s="114" customFormat="1" ht="9" customHeight="1">
      <c r="A70" s="413"/>
      <c r="B70" s="414"/>
      <c r="C70" s="414"/>
      <c r="D70" s="414"/>
      <c r="E70" s="415"/>
      <c r="F70" s="415"/>
      <c r="G70" s="415"/>
      <c r="H70" s="415"/>
      <c r="I70" s="415"/>
      <c r="J70" s="416"/>
      <c r="K70" s="417"/>
    </row>
    <row r="71" spans="1:11" s="114" customFormat="1" ht="0.75" hidden="1" customHeight="1">
      <c r="A71" s="418"/>
      <c r="B71" s="418"/>
      <c r="C71" s="418"/>
      <c r="D71" s="418"/>
      <c r="E71" s="418"/>
      <c r="F71" s="418"/>
      <c r="G71" s="418"/>
      <c r="H71" s="418"/>
      <c r="I71" s="418"/>
      <c r="J71" s="416"/>
      <c r="K71" s="419"/>
    </row>
    <row r="72" spans="1:11" s="114" customFormat="1" ht="21" customHeight="1">
      <c r="A72" s="420" t="s">
        <v>107</v>
      </c>
      <c r="B72" s="373"/>
      <c r="C72" s="373"/>
      <c r="D72" s="373"/>
      <c r="E72" s="373"/>
      <c r="K72" s="421"/>
    </row>
    <row r="73" spans="1:11" s="114" customFormat="1" ht="21" customHeight="1">
      <c r="A73" s="420" t="s">
        <v>108</v>
      </c>
      <c r="B73" s="373"/>
      <c r="C73" s="373"/>
      <c r="D73" s="373"/>
      <c r="E73" s="373"/>
      <c r="K73" s="421"/>
    </row>
    <row r="74" spans="1:11" s="114" customFormat="1" ht="21" customHeight="1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422"/>
    </row>
    <row r="75" spans="1:11" s="114" customFormat="1" ht="21" customHeight="1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422"/>
    </row>
    <row r="76" spans="1:11" s="114" customFormat="1" ht="21" customHeight="1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422"/>
    </row>
    <row r="77" spans="1:11" s="114" customFormat="1" ht="21" customHeight="1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422"/>
    </row>
    <row r="78" spans="1:11" s="114" customFormat="1" ht="21" customHeight="1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422"/>
    </row>
    <row r="79" spans="1:11" s="114" customFormat="1" ht="21" customHeight="1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422"/>
    </row>
    <row r="80" spans="1:11" s="114" customFormat="1" ht="21" customHeight="1">
      <c r="A80" s="147"/>
      <c r="B80" s="147"/>
      <c r="C80" s="147"/>
      <c r="D80" s="147"/>
      <c r="E80" s="423"/>
      <c r="F80" s="147"/>
      <c r="G80" s="147"/>
      <c r="H80" s="147"/>
      <c r="I80" s="147"/>
      <c r="J80" s="147"/>
      <c r="K80" s="422"/>
    </row>
    <row r="81" spans="1:11" s="114" customFormat="1" ht="21" customHeight="1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422"/>
    </row>
    <row r="82" spans="1:11" s="114" customFormat="1" ht="21" customHeight="1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422"/>
    </row>
    <row r="83" spans="1:11" s="114" customFormat="1" ht="13.5" customHeight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422"/>
    </row>
    <row r="84" spans="1:11" s="114" customFormat="1" ht="0.75" customHeight="1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422"/>
    </row>
    <row r="85" spans="1:11" ht="20.25" customHeight="1"/>
    <row r="86" spans="1:11" ht="22.5" customHeight="1"/>
    <row r="87" spans="1:11" ht="18.2" customHeight="1"/>
  </sheetData>
  <mergeCells count="9">
    <mergeCell ref="B10:D10"/>
    <mergeCell ref="E10:G10"/>
    <mergeCell ref="H10:J10"/>
    <mergeCell ref="A1:K1"/>
    <mergeCell ref="A2:K2"/>
    <mergeCell ref="A3:K3"/>
    <mergeCell ref="B6:D7"/>
    <mergeCell ref="E7:G7"/>
    <mergeCell ref="H7:J7"/>
  </mergeCells>
  <printOptions horizontalCentered="1"/>
  <pageMargins left="0.5" right="0.5" top="0.4" bottom="0.6" header="0.5" footer="0.25"/>
  <pageSetup scale="5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abSelected="1" zoomScale="75" zoomScaleNormal="50" workbookViewId="0">
      <selection activeCell="B75" sqref="B75"/>
    </sheetView>
  </sheetViews>
  <sheetFormatPr defaultRowHeight="12.75"/>
  <cols>
    <col min="1" max="1" width="22.28515625" style="124" customWidth="1"/>
    <col min="2" max="2" width="18.140625" style="124" customWidth="1"/>
    <col min="3" max="3" width="17.42578125" style="124" bestFit="1" customWidth="1"/>
    <col min="4" max="5" width="17.85546875" style="124" bestFit="1" customWidth="1"/>
    <col min="6" max="6" width="17.42578125" style="124" bestFit="1" customWidth="1"/>
    <col min="7" max="7" width="18.28515625" style="124" bestFit="1" customWidth="1"/>
    <col min="8" max="8" width="17.7109375" style="124" customWidth="1"/>
    <col min="9" max="10" width="17.42578125" style="124" customWidth="1"/>
    <col min="11" max="11" width="17.5703125" style="124" customWidth="1"/>
    <col min="12" max="12" width="18" style="124" customWidth="1"/>
    <col min="13" max="13" width="18.85546875" style="124" customWidth="1"/>
    <col min="14" max="14" width="19.140625" style="124" customWidth="1"/>
    <col min="15" max="15" width="19.5703125" style="124" bestFit="1" customWidth="1"/>
    <col min="16" max="16384" width="9.140625" style="124"/>
  </cols>
  <sheetData>
    <row r="1" spans="1:14" ht="30.75" customHeight="1">
      <c r="A1" s="543" t="s">
        <v>109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24.75" customHeight="1">
      <c r="A2" s="544" t="s">
        <v>322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</row>
    <row r="3" spans="1:14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s="129" customFormat="1" ht="32.25" customHeight="1">
      <c r="A4" s="126" t="s">
        <v>110</v>
      </c>
      <c r="B4" s="127" t="s">
        <v>95</v>
      </c>
      <c r="C4" s="127" t="s">
        <v>96</v>
      </c>
      <c r="D4" s="127" t="s">
        <v>97</v>
      </c>
      <c r="E4" s="127" t="s">
        <v>98</v>
      </c>
      <c r="F4" s="127" t="s">
        <v>99</v>
      </c>
      <c r="G4" s="128" t="s">
        <v>111</v>
      </c>
      <c r="H4" s="127" t="s">
        <v>101</v>
      </c>
      <c r="I4" s="127" t="s">
        <v>102</v>
      </c>
      <c r="J4" s="127" t="s">
        <v>103</v>
      </c>
      <c r="K4" s="127" t="s">
        <v>104</v>
      </c>
      <c r="L4" s="127" t="s">
        <v>105</v>
      </c>
      <c r="M4" s="127" t="s">
        <v>106</v>
      </c>
      <c r="N4" s="128" t="s">
        <v>112</v>
      </c>
    </row>
    <row r="5" spans="1:14" ht="18" customHeight="1">
      <c r="A5" s="130"/>
      <c r="B5" s="545" t="s">
        <v>113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</row>
    <row r="6" spans="1:14" ht="6" customHeight="1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ht="20.100000000000001" customHeight="1">
      <c r="A7" s="132" t="s">
        <v>114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20.100000000000001" customHeight="1">
      <c r="A8" s="134" t="s">
        <v>8</v>
      </c>
      <c r="B8" s="133">
        <v>3507075</v>
      </c>
      <c r="C8" s="133">
        <v>3352710</v>
      </c>
      <c r="D8" s="133">
        <v>3726659</v>
      </c>
      <c r="E8" s="133">
        <v>4006670</v>
      </c>
      <c r="F8" s="133">
        <v>4310510</v>
      </c>
      <c r="G8" s="133">
        <v>4384399</v>
      </c>
      <c r="H8" s="133">
        <v>4564977</v>
      </c>
      <c r="I8" s="133">
        <v>4545172</v>
      </c>
      <c r="J8" s="133">
        <v>4411917</v>
      </c>
      <c r="K8" s="133">
        <v>4393684</v>
      </c>
      <c r="L8" s="133">
        <v>4000136</v>
      </c>
      <c r="M8" s="133">
        <v>3880382</v>
      </c>
      <c r="N8" s="133">
        <v>49084291</v>
      </c>
    </row>
    <row r="9" spans="1:14" ht="20.100000000000001" customHeight="1">
      <c r="A9" s="132" t="s">
        <v>9</v>
      </c>
      <c r="B9" s="133">
        <v>239067962</v>
      </c>
      <c r="C9" s="133">
        <v>219665376</v>
      </c>
      <c r="D9" s="133">
        <v>249019410</v>
      </c>
      <c r="E9" s="133">
        <v>241803844</v>
      </c>
      <c r="F9" s="133">
        <v>245474862</v>
      </c>
      <c r="G9" s="133">
        <v>228398142</v>
      </c>
      <c r="H9" s="133">
        <v>230164842</v>
      </c>
      <c r="I9" s="133">
        <v>227894459</v>
      </c>
      <c r="J9" s="133">
        <v>217688237</v>
      </c>
      <c r="K9" s="133">
        <v>223546536</v>
      </c>
      <c r="L9" s="133">
        <v>220365846</v>
      </c>
      <c r="M9" s="133">
        <v>230147723</v>
      </c>
      <c r="N9" s="133">
        <v>2773237239</v>
      </c>
    </row>
    <row r="10" spans="1:14" ht="20.100000000000001" customHeight="1">
      <c r="A10" s="132" t="s">
        <v>10</v>
      </c>
      <c r="B10" s="133">
        <v>33303099</v>
      </c>
      <c r="C10" s="133">
        <v>31678770</v>
      </c>
      <c r="D10" s="133">
        <v>35785586</v>
      </c>
      <c r="E10" s="133">
        <v>34383327</v>
      </c>
      <c r="F10" s="133">
        <v>33096220</v>
      </c>
      <c r="G10" s="133">
        <v>30352350</v>
      </c>
      <c r="H10" s="133">
        <v>30114525</v>
      </c>
      <c r="I10" s="133">
        <v>29833414</v>
      </c>
      <c r="J10" s="133">
        <v>28075231</v>
      </c>
      <c r="K10" s="133">
        <v>27631509</v>
      </c>
      <c r="L10" s="133">
        <v>27093374</v>
      </c>
      <c r="M10" s="133">
        <v>28126883</v>
      </c>
      <c r="N10" s="133">
        <v>369474288</v>
      </c>
    </row>
    <row r="11" spans="1:14" ht="20.100000000000001" customHeight="1">
      <c r="A11" s="134" t="s">
        <v>11</v>
      </c>
      <c r="B11" s="133">
        <v>17613440</v>
      </c>
      <c r="C11" s="133">
        <v>15833964</v>
      </c>
      <c r="D11" s="133">
        <v>19180762</v>
      </c>
      <c r="E11" s="133">
        <v>19360557</v>
      </c>
      <c r="F11" s="133">
        <v>21192294</v>
      </c>
      <c r="G11" s="133">
        <v>20309771</v>
      </c>
      <c r="H11" s="133">
        <v>20700948</v>
      </c>
      <c r="I11" s="133">
        <v>19708543</v>
      </c>
      <c r="J11" s="133">
        <v>18541468</v>
      </c>
      <c r="K11" s="133">
        <v>18848836</v>
      </c>
      <c r="L11" s="133">
        <v>17455852</v>
      </c>
      <c r="M11" s="133">
        <v>17417780</v>
      </c>
      <c r="N11" s="133">
        <v>226164215</v>
      </c>
    </row>
    <row r="12" spans="1:14" ht="20.100000000000001" customHeight="1">
      <c r="A12" s="132" t="s">
        <v>12</v>
      </c>
      <c r="B12" s="133">
        <v>337667733</v>
      </c>
      <c r="C12" s="133">
        <v>316818235</v>
      </c>
      <c r="D12" s="133">
        <v>356731826</v>
      </c>
      <c r="E12" s="133">
        <v>344069787</v>
      </c>
      <c r="F12" s="133">
        <v>338443300</v>
      </c>
      <c r="G12" s="133">
        <v>308396033</v>
      </c>
      <c r="H12" s="133">
        <v>303489534</v>
      </c>
      <c r="I12" s="133">
        <v>299329642</v>
      </c>
      <c r="J12" s="133">
        <v>287525126</v>
      </c>
      <c r="K12" s="133">
        <v>297551430</v>
      </c>
      <c r="L12" s="133">
        <v>296322403</v>
      </c>
      <c r="M12" s="133">
        <v>316009553</v>
      </c>
      <c r="N12" s="133">
        <v>3802354602</v>
      </c>
    </row>
    <row r="13" spans="1:14" ht="20.100000000000001" customHeight="1">
      <c r="A13" s="132" t="s">
        <v>13</v>
      </c>
      <c r="B13" s="133">
        <v>369199865</v>
      </c>
      <c r="C13" s="133">
        <v>345127931</v>
      </c>
      <c r="D13" s="133">
        <v>389684104</v>
      </c>
      <c r="E13" s="133">
        <v>378693559</v>
      </c>
      <c r="F13" s="133">
        <v>382542846</v>
      </c>
      <c r="G13" s="133">
        <v>355228377</v>
      </c>
      <c r="H13" s="133">
        <v>353532127</v>
      </c>
      <c r="I13" s="133">
        <v>347087246</v>
      </c>
      <c r="J13" s="133">
        <v>330597096</v>
      </c>
      <c r="K13" s="133">
        <v>336834277</v>
      </c>
      <c r="L13" s="133">
        <v>333852577</v>
      </c>
      <c r="M13" s="133">
        <v>350785594</v>
      </c>
      <c r="N13" s="133">
        <v>4273165599</v>
      </c>
    </row>
    <row r="14" spans="1:14" ht="20.100000000000001" customHeight="1">
      <c r="A14" s="132" t="s">
        <v>15</v>
      </c>
      <c r="B14" s="133">
        <v>156493884</v>
      </c>
      <c r="C14" s="133">
        <v>146346886</v>
      </c>
      <c r="D14" s="133">
        <v>166125007</v>
      </c>
      <c r="E14" s="133">
        <v>163066459</v>
      </c>
      <c r="F14" s="133">
        <v>162689888</v>
      </c>
      <c r="G14" s="133">
        <v>151635561</v>
      </c>
      <c r="H14" s="133">
        <v>153799222</v>
      </c>
      <c r="I14" s="133">
        <v>151220532</v>
      </c>
      <c r="J14" s="133">
        <v>145871842</v>
      </c>
      <c r="K14" s="133">
        <v>147637742</v>
      </c>
      <c r="L14" s="133">
        <v>144029639</v>
      </c>
      <c r="M14" s="133">
        <v>150165604</v>
      </c>
      <c r="N14" s="133">
        <v>1839082266</v>
      </c>
    </row>
    <row r="15" spans="1:14" ht="20.100000000000001" customHeight="1">
      <c r="A15" s="132" t="s">
        <v>16</v>
      </c>
      <c r="B15" s="133">
        <v>11628689</v>
      </c>
      <c r="C15" s="133">
        <v>10653982</v>
      </c>
      <c r="D15" s="133">
        <v>11878150</v>
      </c>
      <c r="E15" s="133">
        <v>11452542</v>
      </c>
      <c r="F15" s="133">
        <v>11725165</v>
      </c>
      <c r="G15" s="133">
        <v>11747685</v>
      </c>
      <c r="H15" s="133">
        <v>12051250</v>
      </c>
      <c r="I15" s="133">
        <v>11392244</v>
      </c>
      <c r="J15" s="133">
        <v>10835659</v>
      </c>
      <c r="K15" s="133">
        <v>11213671</v>
      </c>
      <c r="L15" s="133">
        <v>11068066</v>
      </c>
      <c r="M15" s="133">
        <v>11452529</v>
      </c>
      <c r="N15" s="133">
        <v>137099632</v>
      </c>
    </row>
    <row r="16" spans="1:14" ht="20.100000000000001" customHeight="1">
      <c r="A16" s="132" t="s">
        <v>115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5" ht="20.100000000000001" customHeight="1">
      <c r="A17" s="132" t="s">
        <v>19</v>
      </c>
      <c r="B17" s="133">
        <v>540284101</v>
      </c>
      <c r="C17" s="133">
        <v>498891589</v>
      </c>
      <c r="D17" s="133">
        <v>560792511</v>
      </c>
      <c r="E17" s="133">
        <v>547067666</v>
      </c>
      <c r="F17" s="133">
        <v>556756014</v>
      </c>
      <c r="G17" s="133">
        <v>518193134</v>
      </c>
      <c r="H17" s="133">
        <v>524915664</v>
      </c>
      <c r="I17" s="133">
        <v>516174536</v>
      </c>
      <c r="J17" s="133">
        <v>488942033</v>
      </c>
      <c r="K17" s="133">
        <v>501562997</v>
      </c>
      <c r="L17" s="133">
        <v>494945384</v>
      </c>
      <c r="M17" s="133">
        <v>514840860</v>
      </c>
      <c r="N17" s="133">
        <v>6263366489</v>
      </c>
    </row>
    <row r="18" spans="1:15" ht="20.100000000000001" customHeight="1">
      <c r="A18" s="132" t="s">
        <v>116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5" ht="20.100000000000001" customHeight="1">
      <c r="A19" s="132" t="s">
        <v>117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1:15" ht="20.100000000000001" customHeight="1">
      <c r="A20" s="132" t="s">
        <v>22</v>
      </c>
      <c r="B20" s="133">
        <v>27398862</v>
      </c>
      <c r="C20" s="133">
        <v>24982307</v>
      </c>
      <c r="D20" s="133">
        <v>27584152</v>
      </c>
      <c r="E20" s="133">
        <v>27047369</v>
      </c>
      <c r="F20" s="133">
        <v>27905027</v>
      </c>
      <c r="G20" s="133">
        <v>26470072</v>
      </c>
      <c r="H20" s="133">
        <v>26451331</v>
      </c>
      <c r="I20" s="133">
        <v>25446045</v>
      </c>
      <c r="J20" s="133">
        <v>23612380</v>
      </c>
      <c r="K20" s="133">
        <v>24604428</v>
      </c>
      <c r="L20" s="133">
        <v>24549320</v>
      </c>
      <c r="M20" s="133">
        <v>26557882</v>
      </c>
      <c r="N20" s="133">
        <v>312609175</v>
      </c>
    </row>
    <row r="21" spans="1:15" ht="20.100000000000001" customHeight="1">
      <c r="A21" s="132" t="s">
        <v>118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5" ht="20.100000000000001" customHeight="1">
      <c r="A22" s="132" t="s">
        <v>26</v>
      </c>
      <c r="B22" s="133">
        <v>203447427</v>
      </c>
      <c r="C22" s="133">
        <v>188172256</v>
      </c>
      <c r="D22" s="133">
        <v>209761479</v>
      </c>
      <c r="E22" s="133">
        <v>206258661</v>
      </c>
      <c r="F22" s="133">
        <v>212292670</v>
      </c>
      <c r="G22" s="133">
        <v>199509798</v>
      </c>
      <c r="H22" s="133">
        <v>204783108</v>
      </c>
      <c r="I22" s="133">
        <v>205823041</v>
      </c>
      <c r="J22" s="133">
        <v>190501771</v>
      </c>
      <c r="K22" s="133">
        <v>193099246</v>
      </c>
      <c r="L22" s="133">
        <v>190387711</v>
      </c>
      <c r="M22" s="133">
        <v>198612754</v>
      </c>
      <c r="N22" s="133">
        <v>2402649922</v>
      </c>
    </row>
    <row r="23" spans="1:15" ht="20.100000000000001" customHeight="1">
      <c r="A23" s="132" t="s">
        <v>14</v>
      </c>
      <c r="B23" s="133">
        <v>1272594</v>
      </c>
      <c r="C23" s="133">
        <v>1215652</v>
      </c>
      <c r="D23" s="133">
        <v>1353700</v>
      </c>
      <c r="E23" s="133">
        <v>1381714</v>
      </c>
      <c r="F23" s="133">
        <v>1437896</v>
      </c>
      <c r="G23" s="133">
        <v>1361030</v>
      </c>
      <c r="H23" s="133">
        <v>1388543</v>
      </c>
      <c r="I23" s="133">
        <v>1395190</v>
      </c>
      <c r="J23" s="133">
        <v>1273479</v>
      </c>
      <c r="K23" s="133">
        <v>1272821</v>
      </c>
      <c r="L23" s="133">
        <v>1203476</v>
      </c>
      <c r="M23" s="133">
        <v>1093618</v>
      </c>
      <c r="N23" s="133">
        <v>15649713</v>
      </c>
    </row>
    <row r="24" spans="1:15" ht="20.100000000000001" customHeight="1">
      <c r="A24" s="132" t="s">
        <v>119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5" ht="20.100000000000001" customHeight="1">
      <c r="A25" s="132" t="s">
        <v>29</v>
      </c>
      <c r="B25" s="133">
        <v>39602434</v>
      </c>
      <c r="C25" s="133">
        <v>36885912</v>
      </c>
      <c r="D25" s="133">
        <v>41509972</v>
      </c>
      <c r="E25" s="133">
        <v>40457019</v>
      </c>
      <c r="F25" s="133">
        <v>42300456</v>
      </c>
      <c r="G25" s="133">
        <v>41065166</v>
      </c>
      <c r="H25" s="133">
        <v>42464554</v>
      </c>
      <c r="I25" s="133">
        <v>42216865</v>
      </c>
      <c r="J25" s="133">
        <v>40133619</v>
      </c>
      <c r="K25" s="133">
        <v>40695833</v>
      </c>
      <c r="L25" s="133">
        <v>39052155</v>
      </c>
      <c r="M25" s="133">
        <v>41356704</v>
      </c>
      <c r="N25" s="133">
        <v>487740689</v>
      </c>
    </row>
    <row r="26" spans="1:15" ht="20.100000000000001" customHeight="1">
      <c r="A26" s="132" t="s">
        <v>30</v>
      </c>
      <c r="B26" s="133">
        <v>356519936</v>
      </c>
      <c r="C26" s="133">
        <v>327935069</v>
      </c>
      <c r="D26" s="133">
        <v>367726666</v>
      </c>
      <c r="E26" s="133">
        <v>359040454</v>
      </c>
      <c r="F26" s="133">
        <v>368704504</v>
      </c>
      <c r="G26" s="133">
        <v>345446898</v>
      </c>
      <c r="H26" s="133">
        <v>353520214</v>
      </c>
      <c r="I26" s="133">
        <v>348762640</v>
      </c>
      <c r="J26" s="133">
        <v>324422836</v>
      </c>
      <c r="K26" s="133">
        <v>327676650</v>
      </c>
      <c r="L26" s="133">
        <v>321875813</v>
      </c>
      <c r="M26" s="133">
        <v>334058693</v>
      </c>
      <c r="N26" s="133">
        <v>4135690373</v>
      </c>
    </row>
    <row r="27" spans="1:15" ht="20.100000000000001" customHeight="1">
      <c r="A27" s="132" t="s">
        <v>25</v>
      </c>
      <c r="B27" s="133">
        <v>5690978</v>
      </c>
      <c r="C27" s="133">
        <v>5254754</v>
      </c>
      <c r="D27" s="133">
        <v>5927069</v>
      </c>
      <c r="E27" s="133">
        <v>5769266</v>
      </c>
      <c r="F27" s="133">
        <v>5935340</v>
      </c>
      <c r="G27" s="133">
        <v>5584118</v>
      </c>
      <c r="H27" s="133">
        <v>5773586</v>
      </c>
      <c r="I27" s="133">
        <v>5705235</v>
      </c>
      <c r="J27" s="133">
        <v>5344824</v>
      </c>
      <c r="K27" s="133">
        <v>5200347</v>
      </c>
      <c r="L27" s="133">
        <v>4985375</v>
      </c>
      <c r="M27" s="133">
        <v>5222407</v>
      </c>
      <c r="N27" s="133">
        <v>66393299</v>
      </c>
    </row>
    <row r="28" spans="1:15" ht="20.100000000000001" customHeight="1">
      <c r="A28" s="132" t="s">
        <v>31</v>
      </c>
      <c r="B28" s="133">
        <v>971551931</v>
      </c>
      <c r="C28" s="133">
        <v>906317104</v>
      </c>
      <c r="D28" s="133">
        <v>1022940723</v>
      </c>
      <c r="E28" s="133">
        <v>994096079</v>
      </c>
      <c r="F28" s="133">
        <v>1005377098</v>
      </c>
      <c r="G28" s="133">
        <v>932890597</v>
      </c>
      <c r="H28" s="133">
        <v>926640881</v>
      </c>
      <c r="I28" s="133">
        <v>907987417</v>
      </c>
      <c r="J28" s="133">
        <v>868754430</v>
      </c>
      <c r="K28" s="133">
        <v>887794411</v>
      </c>
      <c r="L28" s="133">
        <v>877465062</v>
      </c>
      <c r="M28" s="133">
        <v>923215680</v>
      </c>
      <c r="N28" s="133">
        <v>11225031413</v>
      </c>
    </row>
    <row r="29" spans="1:15" ht="20.100000000000001" customHeight="1">
      <c r="A29" s="132" t="s">
        <v>120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15" ht="20.100000000000001" customHeight="1">
      <c r="A30" s="135" t="s">
        <v>23</v>
      </c>
      <c r="B30" s="133">
        <v>5549975</v>
      </c>
      <c r="C30" s="133">
        <v>5059250</v>
      </c>
      <c r="D30" s="133">
        <v>5457683</v>
      </c>
      <c r="E30" s="133">
        <v>5337817</v>
      </c>
      <c r="F30" s="133">
        <v>5491873</v>
      </c>
      <c r="G30" s="133">
        <v>5292283</v>
      </c>
      <c r="H30" s="133">
        <v>5323335</v>
      </c>
      <c r="I30" s="133">
        <v>5599320</v>
      </c>
      <c r="J30" s="133">
        <v>4994415</v>
      </c>
      <c r="K30" s="133">
        <v>5146308</v>
      </c>
      <c r="L30" s="133">
        <v>5075363</v>
      </c>
      <c r="M30" s="133">
        <v>5205341</v>
      </c>
      <c r="N30" s="133">
        <v>63532963</v>
      </c>
    </row>
    <row r="31" spans="1:15" s="139" customFormat="1" ht="20.100000000000001" customHeight="1">
      <c r="A31" s="136" t="s">
        <v>35</v>
      </c>
      <c r="B31" s="137">
        <v>3335525322</v>
      </c>
      <c r="C31" s="137">
        <v>3098598402</v>
      </c>
      <c r="D31" s="137">
        <v>3491862273</v>
      </c>
      <c r="E31" s="137">
        <v>3399957077</v>
      </c>
      <c r="F31" s="137">
        <v>3443137032</v>
      </c>
      <c r="G31" s="137">
        <v>3202954584</v>
      </c>
      <c r="H31" s="137">
        <v>3216698608</v>
      </c>
      <c r="I31" s="137">
        <v>3162062637</v>
      </c>
      <c r="J31" s="137">
        <v>3006677544</v>
      </c>
      <c r="K31" s="137">
        <v>3070468263</v>
      </c>
      <c r="L31" s="137">
        <v>3028985124</v>
      </c>
      <c r="M31" s="137">
        <v>3174283836</v>
      </c>
      <c r="N31" s="137">
        <v>38631210702</v>
      </c>
      <c r="O31" s="138"/>
    </row>
    <row r="32" spans="1:15" ht="20.100000000000001" customHeight="1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5" ht="20.100000000000001" customHeight="1">
      <c r="A33" s="132" t="s">
        <v>27</v>
      </c>
      <c r="B33" s="133">
        <v>9112520</v>
      </c>
      <c r="C33" s="133">
        <v>8588020</v>
      </c>
      <c r="D33" s="133">
        <v>9219540</v>
      </c>
      <c r="E33" s="133">
        <v>9018080</v>
      </c>
      <c r="F33" s="133">
        <v>8955270</v>
      </c>
      <c r="G33" s="133">
        <v>8328920</v>
      </c>
      <c r="H33" s="133">
        <v>8234680</v>
      </c>
      <c r="I33" s="133">
        <v>7862810</v>
      </c>
      <c r="J33" s="133">
        <v>7765540</v>
      </c>
      <c r="K33" s="133">
        <v>8038020</v>
      </c>
      <c r="L33" s="133">
        <v>8073620</v>
      </c>
      <c r="M33" s="133">
        <v>8030160</v>
      </c>
      <c r="N33" s="133">
        <v>101227180</v>
      </c>
    </row>
    <row r="34" spans="1:15" ht="20.100000000000001" customHeight="1">
      <c r="A34" s="132" t="s">
        <v>121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</row>
    <row r="35" spans="1:15" ht="20.100000000000001" customHeight="1">
      <c r="A35" s="132" t="s">
        <v>33</v>
      </c>
      <c r="B35" s="133">
        <v>80946540</v>
      </c>
      <c r="C35" s="133">
        <v>75603355</v>
      </c>
      <c r="D35" s="133">
        <v>85214741</v>
      </c>
      <c r="E35" s="133">
        <v>82932050</v>
      </c>
      <c r="F35" s="133">
        <v>84330731</v>
      </c>
      <c r="G35" s="133">
        <v>77885670</v>
      </c>
      <c r="H35" s="133">
        <v>75425866</v>
      </c>
      <c r="I35" s="133">
        <v>70587150</v>
      </c>
      <c r="J35" s="133">
        <v>66731260</v>
      </c>
      <c r="K35" s="133">
        <v>70649832</v>
      </c>
      <c r="L35" s="133">
        <v>71884015</v>
      </c>
      <c r="M35" s="133">
        <v>77229083</v>
      </c>
      <c r="N35" s="133">
        <v>919420293</v>
      </c>
    </row>
    <row r="36" spans="1:15" ht="20.100000000000001" customHeight="1">
      <c r="A36" s="132" t="s">
        <v>34</v>
      </c>
      <c r="B36" s="133">
        <v>89884783</v>
      </c>
      <c r="C36" s="133">
        <v>86202658</v>
      </c>
      <c r="D36" s="133">
        <v>97690007</v>
      </c>
      <c r="E36" s="133">
        <v>96445253</v>
      </c>
      <c r="F36" s="133">
        <v>99353049</v>
      </c>
      <c r="G36" s="133">
        <v>91617897</v>
      </c>
      <c r="H36" s="133">
        <v>89028127</v>
      </c>
      <c r="I36" s="133">
        <v>84993102</v>
      </c>
      <c r="J36" s="133">
        <v>77091058</v>
      </c>
      <c r="K36" s="133">
        <v>80233919</v>
      </c>
      <c r="L36" s="133">
        <v>82449165</v>
      </c>
      <c r="M36" s="133">
        <v>87545705</v>
      </c>
      <c r="N36" s="133">
        <v>1062534723</v>
      </c>
    </row>
    <row r="37" spans="1:15" ht="20.100000000000001" customHeight="1">
      <c r="A37" s="132" t="s">
        <v>18</v>
      </c>
      <c r="B37" s="133">
        <v>3616709</v>
      </c>
      <c r="C37" s="133">
        <v>3540333</v>
      </c>
      <c r="D37" s="133">
        <v>3937448</v>
      </c>
      <c r="E37" s="133">
        <v>3819615</v>
      </c>
      <c r="F37" s="133">
        <v>3833218</v>
      </c>
      <c r="G37" s="133">
        <v>3584485</v>
      </c>
      <c r="H37" s="133">
        <v>3469905</v>
      </c>
      <c r="I37" s="133">
        <v>3308072</v>
      </c>
      <c r="J37" s="133">
        <v>3109867</v>
      </c>
      <c r="K37" s="133">
        <v>3376432</v>
      </c>
      <c r="L37" s="133">
        <v>3514137</v>
      </c>
      <c r="M37" s="133">
        <v>3774211</v>
      </c>
      <c r="N37" s="133">
        <v>42884432</v>
      </c>
    </row>
    <row r="38" spans="1:15" ht="20.100000000000001" customHeight="1">
      <c r="A38" s="132" t="s">
        <v>122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5" ht="20.100000000000001" customHeight="1">
      <c r="A39" s="135" t="s">
        <v>123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5" s="139" customFormat="1" ht="20.100000000000001" customHeight="1">
      <c r="A40" s="136" t="s">
        <v>39</v>
      </c>
      <c r="B40" s="137">
        <v>192361621</v>
      </c>
      <c r="C40" s="137">
        <v>182468831</v>
      </c>
      <c r="D40" s="137">
        <v>205518477</v>
      </c>
      <c r="E40" s="137">
        <v>201696443</v>
      </c>
      <c r="F40" s="137">
        <v>205691578</v>
      </c>
      <c r="G40" s="137">
        <v>190345442</v>
      </c>
      <c r="H40" s="137">
        <v>185486540</v>
      </c>
      <c r="I40" s="137">
        <v>175895209</v>
      </c>
      <c r="J40" s="137">
        <v>163398350</v>
      </c>
      <c r="K40" s="137">
        <v>171059433</v>
      </c>
      <c r="L40" s="137">
        <v>174513047</v>
      </c>
      <c r="M40" s="137">
        <v>185895820</v>
      </c>
      <c r="N40" s="137">
        <v>2234330791</v>
      </c>
      <c r="O40" s="138"/>
    </row>
    <row r="41" spans="1:15" ht="20.100000000000001" customHeight="1" thickBot="1">
      <c r="A41" s="115" t="s">
        <v>124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</row>
    <row r="42" spans="1:15" s="139" customFormat="1" ht="20.100000000000001" customHeight="1" thickTop="1">
      <c r="A42" s="143" t="s">
        <v>40</v>
      </c>
      <c r="B42" s="144">
        <v>3527886943</v>
      </c>
      <c r="C42" s="144">
        <v>3281067233</v>
      </c>
      <c r="D42" s="144">
        <v>3697380750</v>
      </c>
      <c r="E42" s="144">
        <v>3601653520</v>
      </c>
      <c r="F42" s="144">
        <v>3648828610</v>
      </c>
      <c r="G42" s="144">
        <v>3393300026</v>
      </c>
      <c r="H42" s="144">
        <v>3402185148</v>
      </c>
      <c r="I42" s="144">
        <v>3337957846</v>
      </c>
      <c r="J42" s="144">
        <v>3170075894</v>
      </c>
      <c r="K42" s="144">
        <v>3241527696</v>
      </c>
      <c r="L42" s="144">
        <v>3203498171</v>
      </c>
      <c r="M42" s="144">
        <v>3360179656</v>
      </c>
      <c r="N42" s="144">
        <v>40865541493</v>
      </c>
      <c r="O42" s="138"/>
    </row>
    <row r="44" spans="1:15" ht="13.5">
      <c r="A44" s="145" t="s">
        <v>125</v>
      </c>
      <c r="B44" s="146"/>
      <c r="C44" s="146"/>
    </row>
    <row r="45" spans="1:15" ht="13.5">
      <c r="A45" s="145" t="s">
        <v>126</v>
      </c>
      <c r="B45" s="146"/>
      <c r="C45" s="146"/>
    </row>
    <row r="46" spans="1:15" ht="13.5">
      <c r="A46" s="145" t="s">
        <v>127</v>
      </c>
      <c r="B46" s="146"/>
      <c r="C46" s="146"/>
      <c r="F46" s="147"/>
      <c r="G46" s="147"/>
      <c r="H46" s="147"/>
      <c r="I46" s="147"/>
      <c r="J46" s="147"/>
      <c r="K46" s="147"/>
      <c r="L46" s="147"/>
      <c r="M46" s="147"/>
      <c r="N46" s="147"/>
    </row>
  </sheetData>
  <mergeCells count="3">
    <mergeCell ref="A1:N1"/>
    <mergeCell ref="A2:N2"/>
    <mergeCell ref="B5:N5"/>
  </mergeCells>
  <printOptions horizontalCentered="1"/>
  <pageMargins left="0.25" right="0.25" top="0.5" bottom="0.5" header="0.5" footer="0.3"/>
  <pageSetup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O52"/>
  <sheetViews>
    <sheetView showGridLines="0" zoomScale="70" zoomScaleNormal="70" workbookViewId="0">
      <selection activeCell="B70" sqref="B70"/>
    </sheetView>
  </sheetViews>
  <sheetFormatPr defaultColWidth="13.7109375" defaultRowHeight="15"/>
  <cols>
    <col min="1" max="1" width="13.28515625" style="148" customWidth="1"/>
    <col min="2" max="2" width="12.28515625" style="148" customWidth="1"/>
    <col min="3" max="3" width="11.85546875" style="148" customWidth="1"/>
    <col min="4" max="4" width="9.85546875" style="148" customWidth="1"/>
    <col min="5" max="5" width="9.42578125" style="148" customWidth="1"/>
    <col min="6" max="6" width="9.140625" style="148" customWidth="1"/>
    <col min="7" max="7" width="9.85546875" style="148" customWidth="1"/>
    <col min="8" max="8" width="10.140625" style="148" customWidth="1"/>
    <col min="9" max="9" width="10" style="148" customWidth="1"/>
    <col min="10" max="10" width="13.5703125" style="148" customWidth="1"/>
    <col min="11" max="11" width="11.28515625" style="148" customWidth="1"/>
    <col min="12" max="12" width="12.140625" style="148" customWidth="1"/>
    <col min="13" max="13" width="12.7109375" style="148" customWidth="1"/>
    <col min="14" max="14" width="11.85546875" style="148" customWidth="1"/>
    <col min="15" max="16384" width="13.7109375" style="148"/>
  </cols>
  <sheetData>
    <row r="1" spans="1:15" ht="44.25" customHeight="1">
      <c r="A1" s="551" t="s">
        <v>128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5" ht="21" customHeight="1">
      <c r="A2" s="552" t="s">
        <v>129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5" ht="32.25" customHeight="1">
      <c r="A3" s="553" t="s">
        <v>323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</row>
    <row r="4" spans="1:15" ht="6.75" customHeight="1"/>
    <row r="5" spans="1:15" ht="18" customHeight="1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 t="s">
        <v>130</v>
      </c>
    </row>
    <row r="6" spans="1:15" s="154" customFormat="1" ht="18" customHeight="1">
      <c r="A6" s="152" t="s">
        <v>131</v>
      </c>
      <c r="B6" s="153" t="s">
        <v>95</v>
      </c>
      <c r="C6" s="153" t="s">
        <v>132</v>
      </c>
      <c r="D6" s="153" t="s">
        <v>133</v>
      </c>
      <c r="E6" s="153" t="s">
        <v>134</v>
      </c>
      <c r="F6" s="153" t="s">
        <v>135</v>
      </c>
      <c r="G6" s="153" t="s">
        <v>136</v>
      </c>
      <c r="H6" s="153" t="s">
        <v>137</v>
      </c>
      <c r="I6" s="151" t="s">
        <v>102</v>
      </c>
      <c r="J6" s="151" t="s">
        <v>103</v>
      </c>
      <c r="K6" s="151" t="s">
        <v>104</v>
      </c>
      <c r="L6" s="151" t="s">
        <v>105</v>
      </c>
      <c r="M6" s="151" t="s">
        <v>138</v>
      </c>
      <c r="N6" s="151" t="s">
        <v>139</v>
      </c>
    </row>
    <row r="7" spans="1:15" ht="7.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5" ht="16.5" customHeight="1">
      <c r="B8" s="547" t="s">
        <v>140</v>
      </c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</row>
    <row r="9" spans="1:15" ht="10.5" customHeight="1">
      <c r="A9" s="156" t="s">
        <v>124</v>
      </c>
    </row>
    <row r="10" spans="1:15" ht="21.95" customHeight="1">
      <c r="A10" s="157">
        <v>2011</v>
      </c>
      <c r="B10" s="426">
        <v>15.6702025299816</v>
      </c>
      <c r="C10" s="426">
        <v>17.9609800295495</v>
      </c>
      <c r="D10" s="426">
        <v>18.400392426611901</v>
      </c>
      <c r="E10" s="426">
        <v>17.893889987960801</v>
      </c>
      <c r="F10" s="426">
        <v>18.108950521555101</v>
      </c>
      <c r="G10" s="426">
        <v>20.312364535187001</v>
      </c>
      <c r="H10" s="426">
        <v>20.1803220485405</v>
      </c>
      <c r="I10" s="426">
        <v>20.271027299698002</v>
      </c>
      <c r="J10" s="426">
        <v>18.980954016690799</v>
      </c>
      <c r="K10" s="426">
        <v>18.221361499170801</v>
      </c>
      <c r="L10" s="426">
        <v>18.908739932599399</v>
      </c>
      <c r="M10" s="426">
        <v>17.3790829609604</v>
      </c>
      <c r="N10" s="159">
        <v>18.524022315708802</v>
      </c>
    </row>
    <row r="11" spans="1:15" ht="21.95" customHeight="1">
      <c r="A11" s="157">
        <v>2012</v>
      </c>
      <c r="B11" s="426">
        <v>16.655150933136799</v>
      </c>
      <c r="C11" s="426">
        <v>15.509728081536601</v>
      </c>
      <c r="D11" s="426">
        <v>15.471083957794599</v>
      </c>
      <c r="E11" s="426">
        <v>14.9066846243578</v>
      </c>
      <c r="F11" s="426">
        <v>14.30787269312</v>
      </c>
      <c r="G11" s="426">
        <v>14.6524193895259</v>
      </c>
      <c r="H11" s="426">
        <v>15.1225016106407</v>
      </c>
      <c r="I11" s="426">
        <v>16.548715534048601</v>
      </c>
      <c r="J11" s="426">
        <v>17.696354858024399</v>
      </c>
      <c r="K11" s="426">
        <v>19.688517684977999</v>
      </c>
      <c r="L11" s="426">
        <v>19.906319883820402</v>
      </c>
      <c r="M11" s="426">
        <v>18.607124339339599</v>
      </c>
      <c r="N11" s="159">
        <v>16.589372799193601</v>
      </c>
    </row>
    <row r="12" spans="1:15" ht="21.95" customHeight="1">
      <c r="A12" s="157">
        <v>2013</v>
      </c>
      <c r="B12" s="426">
        <v>17.90146</v>
      </c>
      <c r="C12" s="426">
        <v>17.80301</v>
      </c>
      <c r="D12" s="426">
        <v>17.302969999999998</v>
      </c>
      <c r="E12" s="426">
        <v>18.21923</v>
      </c>
      <c r="F12" s="426">
        <v>18.24653</v>
      </c>
      <c r="G12" s="426">
        <v>17.819400000000002</v>
      </c>
      <c r="H12" s="426">
        <v>17.531199999999998</v>
      </c>
      <c r="I12" s="426">
        <v>18.11759</v>
      </c>
      <c r="J12" s="426">
        <v>18.707999999999998</v>
      </c>
      <c r="K12" s="426">
        <v>19.411359999999998</v>
      </c>
      <c r="L12" s="426">
        <v>20.02843</v>
      </c>
      <c r="M12" s="426">
        <v>20.768090000000001</v>
      </c>
      <c r="N12" s="159">
        <v>18.488105833333332</v>
      </c>
    </row>
    <row r="13" spans="1:15" ht="21.95" customHeight="1">
      <c r="A13" s="157">
        <v>2014</v>
      </c>
      <c r="B13" s="426">
        <v>22.186750161093499</v>
      </c>
      <c r="C13" s="426">
        <v>22.9062679980307</v>
      </c>
      <c r="D13" s="426">
        <v>23.6206055224912</v>
      </c>
      <c r="E13" s="426">
        <v>23.3898644561175</v>
      </c>
      <c r="F13" s="426">
        <v>21.9973509764874</v>
      </c>
      <c r="G13" s="426">
        <v>21.893639192338402</v>
      </c>
      <c r="H13" s="426">
        <v>21.621284129124302</v>
      </c>
      <c r="I13" s="426">
        <v>22.556139541468902</v>
      </c>
      <c r="J13" s="426">
        <v>23.599510020266301</v>
      </c>
      <c r="K13" s="426">
        <v>22.903567574120402</v>
      </c>
      <c r="L13" s="426">
        <v>20.459229957013498</v>
      </c>
      <c r="M13" s="426">
        <v>17.852925017989701</v>
      </c>
      <c r="N13" s="159">
        <v>22.082261212211815</v>
      </c>
      <c r="O13" s="154"/>
    </row>
    <row r="14" spans="1:15" ht="21.95" customHeight="1">
      <c r="A14" s="160">
        <v>2015</v>
      </c>
      <c r="B14" s="427">
        <v>15.316991</v>
      </c>
      <c r="C14" s="427">
        <v>14.799848000000001</v>
      </c>
      <c r="D14" s="427">
        <v>14.689368</v>
      </c>
      <c r="E14" s="427">
        <v>14.720895000000001</v>
      </c>
      <c r="F14" s="427">
        <v>15.051373</v>
      </c>
      <c r="G14" s="427">
        <v>15.419848999999999</v>
      </c>
      <c r="H14" s="427">
        <v>15.013415999999999</v>
      </c>
      <c r="I14" s="427">
        <v>15.469737</v>
      </c>
      <c r="J14" s="427">
        <v>16.064157999999999</v>
      </c>
      <c r="K14" s="427">
        <v>16.134118000000001</v>
      </c>
      <c r="L14" s="427">
        <v>16.650414000000001</v>
      </c>
      <c r="M14" s="427">
        <v>15.454732999999999</v>
      </c>
      <c r="N14" s="161">
        <v>15.398741666666666</v>
      </c>
      <c r="O14" s="154"/>
    </row>
    <row r="15" spans="1:15" ht="9" customHeight="1">
      <c r="A15" s="156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3"/>
    </row>
    <row r="16" spans="1:15" ht="16.5">
      <c r="A16" s="164" t="s">
        <v>141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1:15" ht="16.5">
      <c r="A17" s="164" t="s">
        <v>142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</row>
    <row r="18" spans="1:15">
      <c r="A18" s="166"/>
    </row>
    <row r="20" spans="1:15" s="167" customFormat="1" ht="24.75" customHeight="1">
      <c r="A20" s="552" t="s">
        <v>129</v>
      </c>
      <c r="B20" s="553"/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</row>
    <row r="21" spans="1:15" s="167" customFormat="1" ht="31.5" customHeight="1">
      <c r="A21" s="553" t="s">
        <v>324</v>
      </c>
      <c r="B21" s="553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</row>
    <row r="22" spans="1:15" ht="5.25" customHeight="1"/>
    <row r="23" spans="1:15" ht="18" customHeight="1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 t="s">
        <v>130</v>
      </c>
    </row>
    <row r="24" spans="1:15" s="154" customFormat="1" ht="18" customHeight="1">
      <c r="A24" s="152" t="s">
        <v>131</v>
      </c>
      <c r="B24" s="153" t="s">
        <v>95</v>
      </c>
      <c r="C24" s="153" t="s">
        <v>132</v>
      </c>
      <c r="D24" s="153" t="s">
        <v>133</v>
      </c>
      <c r="E24" s="153" t="s">
        <v>134</v>
      </c>
      <c r="F24" s="153" t="s">
        <v>135</v>
      </c>
      <c r="G24" s="153" t="s">
        <v>136</v>
      </c>
      <c r="H24" s="153" t="s">
        <v>137</v>
      </c>
      <c r="I24" s="153" t="s">
        <v>102</v>
      </c>
      <c r="J24" s="153" t="s">
        <v>103</v>
      </c>
      <c r="K24" s="153" t="s">
        <v>104</v>
      </c>
      <c r="L24" s="153" t="s">
        <v>105</v>
      </c>
      <c r="M24" s="153" t="s">
        <v>138</v>
      </c>
      <c r="N24" s="151" t="s">
        <v>139</v>
      </c>
    </row>
    <row r="25" spans="1:15" ht="7.5" customHeight="1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6" spans="1:15" ht="18.75">
      <c r="A26" s="168"/>
      <c r="B26" s="547" t="s">
        <v>140</v>
      </c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</row>
    <row r="27" spans="1:15" ht="21.95" customHeight="1">
      <c r="A27" s="157">
        <v>2011</v>
      </c>
      <c r="B27" s="170">
        <v>15.6800858784471</v>
      </c>
      <c r="C27" s="170">
        <v>17.9320261800823</v>
      </c>
      <c r="D27" s="170">
        <v>18.383837365449399</v>
      </c>
      <c r="E27" s="170">
        <v>17.9156385416535</v>
      </c>
      <c r="F27" s="170">
        <v>18.129294645245501</v>
      </c>
      <c r="G27" s="170">
        <v>20.297080844562402</v>
      </c>
      <c r="H27" s="170">
        <v>20.1595987046734</v>
      </c>
      <c r="I27" s="170">
        <v>20.265214455290799</v>
      </c>
      <c r="J27" s="170">
        <v>18.992733753229601</v>
      </c>
      <c r="K27" s="170">
        <v>18.2273120691383</v>
      </c>
      <c r="L27" s="170">
        <v>18.892470793779001</v>
      </c>
      <c r="M27" s="170">
        <v>17.374669092004901</v>
      </c>
      <c r="N27" s="158">
        <v>18.520830193629699</v>
      </c>
      <c r="O27" s="169"/>
    </row>
    <row r="28" spans="1:15" ht="21.95" customHeight="1">
      <c r="A28" s="157">
        <v>2012</v>
      </c>
      <c r="B28" s="170">
        <v>16.653265647836001</v>
      </c>
      <c r="C28" s="170">
        <v>15.508748000629501</v>
      </c>
      <c r="D28" s="170">
        <v>15.4680966402418</v>
      </c>
      <c r="E28" s="170">
        <v>14.9024755796775</v>
      </c>
      <c r="F28" s="170">
        <v>14.2992964271478</v>
      </c>
      <c r="G28" s="170">
        <v>14.6375152397958</v>
      </c>
      <c r="H28" s="170">
        <v>15.106569324631</v>
      </c>
      <c r="I28" s="170">
        <v>16.5299482121154</v>
      </c>
      <c r="J28" s="170">
        <v>17.674913957748998</v>
      </c>
      <c r="K28" s="170">
        <v>19.6652413690659</v>
      </c>
      <c r="L28" s="170">
        <v>19.891780821004499</v>
      </c>
      <c r="M28" s="170">
        <v>18.602607988826399</v>
      </c>
      <c r="N28" s="158">
        <v>16.578371600726701</v>
      </c>
      <c r="O28" s="169"/>
    </row>
    <row r="29" spans="1:15" ht="21.95" customHeight="1">
      <c r="A29" s="157">
        <v>2013</v>
      </c>
      <c r="B29" s="170">
        <v>17.88814</v>
      </c>
      <c r="C29" s="170">
        <v>17.796320000000001</v>
      </c>
      <c r="D29" s="170">
        <v>17.297540000000001</v>
      </c>
      <c r="E29" s="170">
        <v>18.194800000000001</v>
      </c>
      <c r="F29" s="170">
        <v>18.221879999999999</v>
      </c>
      <c r="G29" s="170">
        <v>17.813770000000002</v>
      </c>
      <c r="H29" s="170">
        <v>17.526479999999999</v>
      </c>
      <c r="I29" s="170">
        <v>18.111049999999999</v>
      </c>
      <c r="J29" s="170">
        <v>18.699249999999999</v>
      </c>
      <c r="K29" s="170">
        <v>19.404509999999998</v>
      </c>
      <c r="L29" s="170">
        <v>20.019670000000001</v>
      </c>
      <c r="M29" s="170">
        <v>20.755990000000001</v>
      </c>
      <c r="N29" s="158">
        <v>18.477450000000001</v>
      </c>
      <c r="O29" s="169"/>
    </row>
    <row r="30" spans="1:15" ht="21.95" customHeight="1">
      <c r="A30" s="157">
        <v>2014</v>
      </c>
      <c r="B30" s="170">
        <v>22.179578946243801</v>
      </c>
      <c r="C30" s="170">
        <v>22.900578312921699</v>
      </c>
      <c r="D30" s="170">
        <v>23.613720269845899</v>
      </c>
      <c r="E30" s="170">
        <v>23.383616108280201</v>
      </c>
      <c r="F30" s="170">
        <v>21.992334930432399</v>
      </c>
      <c r="G30" s="170">
        <v>21.8906279552744</v>
      </c>
      <c r="H30" s="170">
        <v>21.625406737414401</v>
      </c>
      <c r="I30" s="170">
        <v>22.554888351347302</v>
      </c>
      <c r="J30" s="170">
        <v>23.588265039006</v>
      </c>
      <c r="K30" s="170">
        <v>22.890372182004</v>
      </c>
      <c r="L30" s="170">
        <v>20.451997746219099</v>
      </c>
      <c r="M30" s="170">
        <v>17.8534191141413</v>
      </c>
      <c r="N30" s="158">
        <v>22.077067141094208</v>
      </c>
      <c r="O30" s="169"/>
    </row>
    <row r="31" spans="1:15" ht="21.95" customHeight="1">
      <c r="A31" s="157">
        <v>2015</v>
      </c>
      <c r="B31" s="170">
        <v>15.305726999999999</v>
      </c>
      <c r="C31" s="170">
        <v>14.782152999999999</v>
      </c>
      <c r="D31" s="170">
        <v>14.669687</v>
      </c>
      <c r="E31" s="170">
        <v>14.697592</v>
      </c>
      <c r="F31" s="170">
        <v>15.033367</v>
      </c>
      <c r="G31" s="170">
        <v>15.391769</v>
      </c>
      <c r="H31" s="170">
        <v>14.987491</v>
      </c>
      <c r="I31" s="170">
        <v>15.436482</v>
      </c>
      <c r="J31" s="170">
        <v>16.037198</v>
      </c>
      <c r="K31" s="170">
        <v>16.10932</v>
      </c>
      <c r="L31" s="170">
        <v>16.625758000000001</v>
      </c>
      <c r="M31" s="170">
        <v>15.438347</v>
      </c>
      <c r="N31" s="158">
        <v>15.376240916666667</v>
      </c>
      <c r="O31" s="169"/>
    </row>
    <row r="32" spans="1:15" ht="3.75" customHeight="1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</row>
    <row r="33" spans="1:14" ht="24" customHeight="1">
      <c r="A33" s="173" t="s">
        <v>141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54"/>
      <c r="N33" s="154"/>
    </row>
    <row r="34" spans="1:14" ht="16.5">
      <c r="A34" s="175" t="s">
        <v>143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54"/>
      <c r="N34" s="154"/>
    </row>
    <row r="35" spans="1:14">
      <c r="A35" s="176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</row>
    <row r="36" spans="1:14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  <row r="37" spans="1:14" ht="27" customHeight="1">
      <c r="A37" s="549" t="s">
        <v>129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</row>
    <row r="38" spans="1:14" ht="28.5" customHeight="1">
      <c r="A38" s="549" t="s">
        <v>325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</row>
    <row r="39" spans="1:14" ht="7.5" customHeigh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</row>
    <row r="40" spans="1:14" ht="18" customHeight="1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 t="s">
        <v>130</v>
      </c>
    </row>
    <row r="41" spans="1:14" s="154" customFormat="1" ht="18" customHeight="1">
      <c r="A41" s="152" t="s">
        <v>131</v>
      </c>
      <c r="B41" s="153" t="s">
        <v>95</v>
      </c>
      <c r="C41" s="153" t="s">
        <v>132</v>
      </c>
      <c r="D41" s="153" t="s">
        <v>133</v>
      </c>
      <c r="E41" s="153" t="s">
        <v>134</v>
      </c>
      <c r="F41" s="153" t="s">
        <v>135</v>
      </c>
      <c r="G41" s="153" t="s">
        <v>136</v>
      </c>
      <c r="H41" s="153" t="s">
        <v>137</v>
      </c>
      <c r="I41" s="153" t="s">
        <v>102</v>
      </c>
      <c r="J41" s="153" t="s">
        <v>103</v>
      </c>
      <c r="K41" s="153" t="s">
        <v>104</v>
      </c>
      <c r="L41" s="153" t="s">
        <v>105</v>
      </c>
      <c r="M41" s="153" t="s">
        <v>138</v>
      </c>
      <c r="N41" s="151" t="s">
        <v>139</v>
      </c>
    </row>
    <row r="42" spans="1:14" ht="6" customHeight="1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</row>
    <row r="43" spans="1:14" ht="18.75">
      <c r="A43" s="168"/>
      <c r="B43" s="547" t="s">
        <v>140</v>
      </c>
      <c r="C43" s="548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</row>
    <row r="44" spans="1:14" ht="1.5" customHeight="1">
      <c r="A44" s="155" t="s">
        <v>124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4" ht="21.95" customHeight="1">
      <c r="A45" s="157">
        <v>2011</v>
      </c>
      <c r="B45" s="170">
        <v>15.1072861317855</v>
      </c>
      <c r="C45" s="170">
        <v>19.609100083988</v>
      </c>
      <c r="D45" s="170">
        <v>19.330726389586701</v>
      </c>
      <c r="E45" s="170">
        <v>16.6389270555329</v>
      </c>
      <c r="F45" s="170">
        <v>16.964245909695901</v>
      </c>
      <c r="G45" s="170">
        <v>21.174575741550701</v>
      </c>
      <c r="H45" s="170">
        <v>21.333293032408399</v>
      </c>
      <c r="I45" s="170">
        <v>20.5998812056121</v>
      </c>
      <c r="J45" s="170">
        <v>18.305306243466902</v>
      </c>
      <c r="K45" s="170">
        <v>17.886366383870801</v>
      </c>
      <c r="L45" s="170">
        <v>19.886336960884702</v>
      </c>
      <c r="M45" s="170">
        <v>17.642056556302499</v>
      </c>
      <c r="N45" s="158">
        <v>18.706508474557101</v>
      </c>
    </row>
    <row r="46" spans="1:14" ht="21.75" customHeight="1">
      <c r="A46" s="157">
        <v>2012</v>
      </c>
      <c r="B46" s="170">
        <v>16.895660685568</v>
      </c>
      <c r="C46" s="170">
        <v>15.638797669790399</v>
      </c>
      <c r="D46" s="170">
        <v>15.839762540609801</v>
      </c>
      <c r="E46" s="170">
        <v>15.3835670019212</v>
      </c>
      <c r="F46" s="170">
        <v>15.271638467990099</v>
      </c>
      <c r="G46" s="170">
        <v>16.3659554372021</v>
      </c>
      <c r="H46" s="170">
        <v>17.061913979282401</v>
      </c>
      <c r="I46" s="170">
        <v>18.768140359711101</v>
      </c>
      <c r="J46" s="170">
        <v>20.276784099822901</v>
      </c>
      <c r="K46" s="170">
        <v>22.356854326435801</v>
      </c>
      <c r="L46" s="170">
        <v>21.783825283743798</v>
      </c>
      <c r="M46" s="170">
        <v>19.150101399998899</v>
      </c>
      <c r="N46" s="158">
        <v>17.8994167710064</v>
      </c>
    </row>
    <row r="47" spans="1:14" ht="21.95" customHeight="1">
      <c r="A47" s="157">
        <v>2013</v>
      </c>
      <c r="B47" s="170">
        <v>18.73723</v>
      </c>
      <c r="C47" s="170">
        <v>18.228470000000002</v>
      </c>
      <c r="D47" s="170">
        <v>17.649519999999999</v>
      </c>
      <c r="E47" s="170">
        <v>19.751010000000001</v>
      </c>
      <c r="F47" s="170">
        <v>19.760400000000001</v>
      </c>
      <c r="G47" s="170">
        <v>18.149349999999998</v>
      </c>
      <c r="H47" s="170">
        <v>17.816009999999999</v>
      </c>
      <c r="I47" s="170">
        <v>18.495239999999999</v>
      </c>
      <c r="J47" s="170">
        <v>19.226209999999998</v>
      </c>
      <c r="K47" s="170">
        <v>19.829280000000001</v>
      </c>
      <c r="L47" s="170">
        <v>20.5671</v>
      </c>
      <c r="M47" s="170">
        <v>21.531279999999999</v>
      </c>
      <c r="N47" s="158">
        <v>19.145091666666669</v>
      </c>
    </row>
    <row r="48" spans="1:14" ht="21.95" customHeight="1">
      <c r="A48" s="157">
        <v>2014</v>
      </c>
      <c r="B48" s="170">
        <v>23.763143167564198</v>
      </c>
      <c r="C48" s="170">
        <v>23.948313259833501</v>
      </c>
      <c r="D48" s="170">
        <v>25.062668059314799</v>
      </c>
      <c r="E48" s="170">
        <v>24.658716470096302</v>
      </c>
      <c r="F48" s="170">
        <v>23.035810578317701</v>
      </c>
      <c r="G48" s="170">
        <v>22.416376691333902</v>
      </c>
      <c r="H48" s="170">
        <v>20.887199717083401</v>
      </c>
      <c r="I48" s="170">
        <v>22.794231431609301</v>
      </c>
      <c r="J48" s="170">
        <v>25.8233904573034</v>
      </c>
      <c r="K48" s="170">
        <v>25.7798734714322</v>
      </c>
      <c r="L48" s="170">
        <v>22.1107659067677</v>
      </c>
      <c r="M48" s="170">
        <v>17.7361724431955</v>
      </c>
      <c r="N48" s="158">
        <v>23.168055137820989</v>
      </c>
    </row>
    <row r="49" spans="1:14" ht="21.95" customHeight="1">
      <c r="A49" s="160">
        <v>2015</v>
      </c>
      <c r="B49" s="178">
        <v>16.3521</v>
      </c>
      <c r="C49" s="178">
        <v>16.384699999999999</v>
      </c>
      <c r="D49" s="178">
        <v>16.412800000000001</v>
      </c>
      <c r="E49" s="178">
        <v>16.853899999999999</v>
      </c>
      <c r="F49" s="178">
        <v>16.657599999999999</v>
      </c>
      <c r="G49" s="178">
        <v>17.641999999999999</v>
      </c>
      <c r="H49" s="178">
        <v>17.260400000000001</v>
      </c>
      <c r="I49" s="178">
        <v>18.4147</v>
      </c>
      <c r="J49" s="178">
        <v>18.459599999999998</v>
      </c>
      <c r="K49" s="178">
        <v>18.303000000000001</v>
      </c>
      <c r="L49" s="178">
        <v>18.9039</v>
      </c>
      <c r="M49" s="178">
        <v>16.972899999999999</v>
      </c>
      <c r="N49" s="177">
        <v>17.384799999999998</v>
      </c>
    </row>
    <row r="50" spans="1:14" ht="9" customHeight="1"/>
    <row r="51" spans="1:14" s="165" customFormat="1" ht="16.5">
      <c r="A51" s="164" t="s">
        <v>141</v>
      </c>
    </row>
    <row r="52" spans="1:14">
      <c r="A52" s="166"/>
    </row>
  </sheetData>
  <mergeCells count="10">
    <mergeCell ref="B26:N26"/>
    <mergeCell ref="A37:N37"/>
    <mergeCell ref="A38:N38"/>
    <mergeCell ref="B43:N43"/>
    <mergeCell ref="A1:N1"/>
    <mergeCell ref="A2:N2"/>
    <mergeCell ref="A3:N3"/>
    <mergeCell ref="B8:N8"/>
    <mergeCell ref="A20:N20"/>
    <mergeCell ref="A21:N21"/>
  </mergeCells>
  <printOptions horizontalCentered="1"/>
  <pageMargins left="0.5" right="0.5" top="0.5" bottom="0.6" header="0.5" footer="0.3"/>
  <pageSetup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T124"/>
  <sheetViews>
    <sheetView showGridLines="0" zoomScale="75" zoomScaleNormal="75" workbookViewId="0">
      <selection activeCell="B78" sqref="B78"/>
    </sheetView>
  </sheetViews>
  <sheetFormatPr defaultColWidth="12.42578125" defaultRowHeight="15"/>
  <cols>
    <col min="1" max="1" width="23.140625" style="179" customWidth="1"/>
    <col min="2" max="2" width="12.42578125" style="179" customWidth="1"/>
    <col min="3" max="3" width="20.140625" style="179" customWidth="1"/>
    <col min="4" max="4" width="1.140625" style="179" customWidth="1"/>
    <col min="5" max="5" width="16.5703125" style="505" customWidth="1"/>
    <col min="6" max="6" width="1.28515625" style="179" customWidth="1"/>
    <col min="7" max="7" width="23" style="179" customWidth="1"/>
    <col min="8" max="8" width="13.5703125" style="179" customWidth="1"/>
    <col min="9" max="9" width="17.42578125" style="185" customWidth="1"/>
    <col min="10" max="10" width="2.140625" style="179" customWidth="1"/>
    <col min="11" max="11" width="18.5703125" style="179" customWidth="1"/>
    <col min="12" max="12" width="2.140625" style="179" hidden="1" customWidth="1"/>
    <col min="13" max="13" width="18" style="179" hidden="1" customWidth="1"/>
    <col min="14" max="14" width="20.5703125" style="179" customWidth="1"/>
    <col min="15" max="15" width="5.85546875" style="179" customWidth="1"/>
    <col min="16" max="16" width="12.42578125" style="179"/>
    <col min="17" max="17" width="14.28515625" style="179" customWidth="1"/>
    <col min="18" max="18" width="12.42578125" style="179"/>
    <col min="19" max="19" width="12.42578125" style="180"/>
    <col min="20" max="16384" width="12.42578125" style="179"/>
  </cols>
  <sheetData>
    <row r="1" spans="1:20">
      <c r="A1" s="554" t="s">
        <v>326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20" ht="14.25" customHeight="1">
      <c r="A2" s="555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</row>
    <row r="3" spans="1:20" s="181" customFormat="1" ht="18" customHeight="1">
      <c r="A3" s="556" t="s">
        <v>144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S3" s="182"/>
    </row>
    <row r="4" spans="1:20" s="183" customFormat="1" ht="21.75" customHeight="1">
      <c r="A4" s="557" t="s">
        <v>145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S4" s="184"/>
    </row>
    <row r="5" spans="1:20" ht="9.75" customHeight="1"/>
    <row r="6" spans="1:20" s="191" customFormat="1" ht="15.75">
      <c r="A6" s="186"/>
      <c r="B6" s="558" t="s">
        <v>146</v>
      </c>
      <c r="C6" s="559"/>
      <c r="D6" s="560"/>
      <c r="E6" s="506" t="s">
        <v>147</v>
      </c>
      <c r="F6" s="186"/>
      <c r="G6" s="187" t="s">
        <v>148</v>
      </c>
      <c r="H6" s="561" t="s">
        <v>149</v>
      </c>
      <c r="I6" s="188" t="s">
        <v>150</v>
      </c>
      <c r="J6" s="189"/>
      <c r="K6" s="190" t="s">
        <v>151</v>
      </c>
      <c r="S6" s="192"/>
    </row>
    <row r="7" spans="1:20" s="191" customFormat="1" ht="17.25" customHeight="1">
      <c r="A7" s="186"/>
      <c r="B7" s="193"/>
      <c r="C7" s="194" t="s">
        <v>152</v>
      </c>
      <c r="D7" s="195"/>
      <c r="E7" s="525" t="s">
        <v>331</v>
      </c>
      <c r="F7" s="186"/>
      <c r="G7" s="187" t="s">
        <v>153</v>
      </c>
      <c r="H7" s="561"/>
      <c r="I7" s="188" t="s">
        <v>154</v>
      </c>
      <c r="J7" s="189"/>
      <c r="K7" s="190" t="s">
        <v>154</v>
      </c>
      <c r="S7" s="192"/>
    </row>
    <row r="8" spans="1:20" s="191" customFormat="1" ht="15.75" customHeight="1">
      <c r="A8" s="196" t="s">
        <v>155</v>
      </c>
      <c r="B8" s="197" t="s">
        <v>156</v>
      </c>
      <c r="C8" s="194" t="s">
        <v>157</v>
      </c>
      <c r="D8" s="198"/>
      <c r="E8" s="507" t="s">
        <v>147</v>
      </c>
      <c r="F8" s="186"/>
      <c r="G8" s="187" t="s">
        <v>158</v>
      </c>
      <c r="H8" s="561"/>
      <c r="I8" s="188" t="s">
        <v>159</v>
      </c>
      <c r="J8" s="186"/>
      <c r="K8" s="190" t="s">
        <v>159</v>
      </c>
      <c r="S8" s="192"/>
    </row>
    <row r="9" spans="1:20" s="199" customFormat="1">
      <c r="B9" s="200" t="s">
        <v>160</v>
      </c>
      <c r="C9" s="201"/>
      <c r="D9" s="202"/>
      <c r="E9" s="508" t="s">
        <v>161</v>
      </c>
      <c r="G9" s="203" t="s">
        <v>5</v>
      </c>
      <c r="K9" s="203" t="s">
        <v>6</v>
      </c>
      <c r="S9" s="204"/>
    </row>
    <row r="10" spans="1:20" ht="4.5" customHeight="1">
      <c r="I10" s="205"/>
    </row>
    <row r="11" spans="1:20" ht="15" customHeight="1">
      <c r="A11" s="206" t="s">
        <v>162</v>
      </c>
      <c r="B11" s="497">
        <v>101</v>
      </c>
      <c r="C11" s="208">
        <v>-7.3</v>
      </c>
      <c r="E11" s="509">
        <v>8</v>
      </c>
      <c r="F11" s="209">
        <v>13850</v>
      </c>
      <c r="G11" s="210">
        <v>12625</v>
      </c>
      <c r="H11" s="211">
        <v>35</v>
      </c>
      <c r="I11" s="212">
        <v>45</v>
      </c>
      <c r="J11" s="212"/>
      <c r="K11" s="213">
        <v>4.8410366528784998E-2</v>
      </c>
      <c r="N11" s="214"/>
      <c r="O11" s="215"/>
      <c r="P11" s="215"/>
      <c r="S11" s="216"/>
      <c r="T11" s="215"/>
    </row>
    <row r="12" spans="1:20" ht="15" customHeight="1">
      <c r="A12" s="206" t="s">
        <v>163</v>
      </c>
      <c r="B12" s="497">
        <v>3.5</v>
      </c>
      <c r="C12" s="208">
        <v>0</v>
      </c>
      <c r="E12" s="509">
        <v>0.3</v>
      </c>
      <c r="F12" s="209"/>
      <c r="G12" s="210">
        <v>11666.666666666668</v>
      </c>
      <c r="H12" s="217">
        <v>2</v>
      </c>
      <c r="I12" s="212">
        <v>50</v>
      </c>
      <c r="J12" s="212"/>
      <c r="K12" s="213">
        <v>1.677586958918292E-3</v>
      </c>
      <c r="N12" s="214"/>
      <c r="O12" s="215"/>
      <c r="S12" s="216"/>
    </row>
    <row r="13" spans="1:20" ht="15" customHeight="1">
      <c r="A13" s="206" t="s">
        <v>164</v>
      </c>
      <c r="B13" s="497">
        <v>4773</v>
      </c>
      <c r="C13" s="208">
        <v>1.5</v>
      </c>
      <c r="E13" s="509">
        <v>195</v>
      </c>
      <c r="F13" s="209"/>
      <c r="G13" s="210">
        <v>24476.923076923078</v>
      </c>
      <c r="H13" s="217">
        <v>110</v>
      </c>
      <c r="I13" s="212">
        <v>13</v>
      </c>
      <c r="J13" s="212"/>
      <c r="K13" s="213">
        <v>2.2877493014048591</v>
      </c>
      <c r="N13" s="214"/>
      <c r="O13" s="215"/>
      <c r="P13" s="215"/>
      <c r="S13" s="216"/>
      <c r="T13" s="215"/>
    </row>
    <row r="14" spans="1:20" ht="15" customHeight="1">
      <c r="A14" s="206" t="s">
        <v>165</v>
      </c>
      <c r="B14" s="497">
        <v>91</v>
      </c>
      <c r="C14" s="208">
        <v>-5.2</v>
      </c>
      <c r="E14" s="509">
        <v>7</v>
      </c>
      <c r="F14" s="209"/>
      <c r="G14" s="210">
        <v>13000</v>
      </c>
      <c r="H14" s="217">
        <v>70</v>
      </c>
      <c r="I14" s="212">
        <v>47</v>
      </c>
      <c r="J14" s="212"/>
      <c r="K14" s="213">
        <v>4.3617260931875589E-2</v>
      </c>
      <c r="N14" s="214"/>
      <c r="O14" s="215"/>
      <c r="P14" s="215"/>
      <c r="S14" s="216"/>
      <c r="T14" s="215"/>
    </row>
    <row r="15" spans="1:20" ht="15" customHeight="1">
      <c r="A15" s="206" t="s">
        <v>166</v>
      </c>
      <c r="B15" s="497">
        <v>40898</v>
      </c>
      <c r="C15" s="208">
        <v>-3.4</v>
      </c>
      <c r="E15" s="509">
        <v>1778</v>
      </c>
      <c r="F15" s="209"/>
      <c r="G15" s="210">
        <v>23002.249718785151</v>
      </c>
      <c r="H15" s="217">
        <v>1465</v>
      </c>
      <c r="I15" s="212">
        <v>1</v>
      </c>
      <c r="J15" s="212"/>
      <c r="K15" s="213">
        <v>19.602843270240086</v>
      </c>
      <c r="N15" s="214"/>
      <c r="O15" s="215"/>
      <c r="P15" s="215"/>
      <c r="S15" s="216"/>
      <c r="T15" s="215"/>
    </row>
    <row r="16" spans="1:20" ht="15" customHeight="1">
      <c r="A16" s="206" t="s">
        <v>167</v>
      </c>
      <c r="B16" s="497">
        <v>3750</v>
      </c>
      <c r="C16" s="208">
        <v>4.4000000000000004</v>
      </c>
      <c r="E16" s="509">
        <v>146</v>
      </c>
      <c r="F16" s="209"/>
      <c r="G16" s="210">
        <v>25684.931506849316</v>
      </c>
      <c r="H16" s="217">
        <v>120</v>
      </c>
      <c r="I16" s="212">
        <v>15</v>
      </c>
      <c r="J16" s="212"/>
      <c r="K16" s="213">
        <v>1.7974145988410271</v>
      </c>
      <c r="N16" s="214"/>
      <c r="O16" s="215"/>
      <c r="P16" s="215"/>
      <c r="S16" s="216"/>
      <c r="T16" s="215"/>
    </row>
    <row r="17" spans="1:20" ht="15" customHeight="1">
      <c r="A17" s="206" t="s">
        <v>168</v>
      </c>
      <c r="B17" s="497">
        <v>396</v>
      </c>
      <c r="C17" s="208">
        <v>3.4</v>
      </c>
      <c r="E17" s="509">
        <v>19</v>
      </c>
      <c r="F17" s="209"/>
      <c r="G17" s="210">
        <v>20842.105263157893</v>
      </c>
      <c r="H17" s="217">
        <v>120</v>
      </c>
      <c r="I17" s="212">
        <v>34</v>
      </c>
      <c r="J17" s="212"/>
      <c r="K17" s="213">
        <v>0.18980698163761245</v>
      </c>
      <c r="N17" s="214"/>
      <c r="O17" s="215"/>
      <c r="P17" s="215"/>
      <c r="S17" s="216"/>
      <c r="T17" s="215"/>
    </row>
    <row r="18" spans="1:20" ht="15" customHeight="1">
      <c r="A18" s="206" t="s">
        <v>169</v>
      </c>
      <c r="B18" s="497">
        <v>98.5</v>
      </c>
      <c r="C18" s="208">
        <v>2.1</v>
      </c>
      <c r="E18" s="509">
        <v>5</v>
      </c>
      <c r="F18" s="209"/>
      <c r="G18" s="210">
        <v>19700</v>
      </c>
      <c r="H18" s="217">
        <v>35</v>
      </c>
      <c r="I18" s="212">
        <v>46</v>
      </c>
      <c r="J18" s="212"/>
      <c r="K18" s="213">
        <v>4.7212090129557648E-2</v>
      </c>
      <c r="N18" s="214"/>
      <c r="O18" s="215"/>
      <c r="P18" s="215"/>
      <c r="S18" s="216"/>
      <c r="T18" s="215"/>
    </row>
    <row r="19" spans="1:20" ht="15" customHeight="1">
      <c r="A19" s="206" t="s">
        <v>170</v>
      </c>
      <c r="B19" s="497">
        <v>2582</v>
      </c>
      <c r="C19" s="208">
        <v>3</v>
      </c>
      <c r="E19" s="509">
        <v>125</v>
      </c>
      <c r="F19" s="209"/>
      <c r="G19" s="210">
        <v>20656</v>
      </c>
      <c r="H19" s="217">
        <v>130</v>
      </c>
      <c r="I19" s="212">
        <v>18</v>
      </c>
      <c r="J19" s="212"/>
      <c r="K19" s="213">
        <v>1.2375798651220085</v>
      </c>
      <c r="N19" s="214"/>
      <c r="O19" s="215"/>
      <c r="P19" s="215"/>
      <c r="S19" s="216"/>
      <c r="T19" s="215"/>
    </row>
    <row r="20" spans="1:20" ht="15" customHeight="1">
      <c r="A20" s="206" t="s">
        <v>171</v>
      </c>
      <c r="B20" s="497">
        <v>1797</v>
      </c>
      <c r="C20" s="208">
        <v>6.3</v>
      </c>
      <c r="E20" s="509">
        <v>83</v>
      </c>
      <c r="F20" s="209"/>
      <c r="G20" s="210">
        <v>21650.602409638555</v>
      </c>
      <c r="H20" s="217">
        <v>220</v>
      </c>
      <c r="I20" s="212">
        <v>23</v>
      </c>
      <c r="J20" s="212"/>
      <c r="K20" s="213">
        <v>0.86132107576462025</v>
      </c>
      <c r="N20" s="214"/>
      <c r="O20" s="215"/>
      <c r="S20" s="216"/>
    </row>
    <row r="21" spans="1:20" ht="13.5" customHeight="1">
      <c r="A21" s="206" t="s">
        <v>172</v>
      </c>
      <c r="B21" s="497">
        <v>35</v>
      </c>
      <c r="C21" s="208">
        <v>17.100000000000001</v>
      </c>
      <c r="E21" s="509">
        <v>2.2000000000000002</v>
      </c>
      <c r="F21" s="209"/>
      <c r="G21" s="210">
        <v>15909.090909090908</v>
      </c>
      <c r="H21" s="217">
        <v>2</v>
      </c>
      <c r="I21" s="212">
        <v>48</v>
      </c>
      <c r="J21" s="212"/>
      <c r="K21" s="213">
        <v>1.677586958918292E-2</v>
      </c>
      <c r="N21" s="214"/>
      <c r="O21" s="215"/>
      <c r="P21" s="215"/>
      <c r="S21" s="216"/>
      <c r="T21" s="215"/>
    </row>
    <row r="22" spans="1:20" ht="15" customHeight="1">
      <c r="A22" s="206" t="s">
        <v>173</v>
      </c>
      <c r="B22" s="498">
        <v>14114</v>
      </c>
      <c r="C22" s="208">
        <v>1.7</v>
      </c>
      <c r="E22" s="509">
        <v>585</v>
      </c>
      <c r="F22" s="209"/>
      <c r="G22" s="210">
        <v>24126.495726495727</v>
      </c>
      <c r="H22" s="217">
        <v>520</v>
      </c>
      <c r="I22" s="212">
        <v>3</v>
      </c>
      <c r="J22" s="212"/>
      <c r="K22" s="213">
        <v>6.7649892394779352</v>
      </c>
      <c r="N22" s="214"/>
      <c r="O22" s="215"/>
      <c r="P22" s="215"/>
      <c r="S22" s="216"/>
      <c r="T22" s="215"/>
    </row>
    <row r="23" spans="1:20" ht="15" customHeight="1">
      <c r="A23" s="206" t="s">
        <v>174</v>
      </c>
      <c r="B23" s="499">
        <v>1892</v>
      </c>
      <c r="C23" s="208">
        <v>2.2999999999999998</v>
      </c>
      <c r="E23" s="509">
        <v>94</v>
      </c>
      <c r="F23" s="209"/>
      <c r="G23" s="210">
        <v>20127.659574468085</v>
      </c>
      <c r="H23" s="217">
        <v>680</v>
      </c>
      <c r="I23" s="212">
        <v>22</v>
      </c>
      <c r="J23" s="212"/>
      <c r="K23" s="213">
        <v>0.90685557893525948</v>
      </c>
      <c r="N23" s="214"/>
      <c r="O23" s="215"/>
      <c r="P23" s="215"/>
      <c r="S23" s="216"/>
      <c r="T23" s="215"/>
    </row>
    <row r="24" spans="1:20" ht="15" customHeight="1">
      <c r="A24" s="206" t="s">
        <v>175</v>
      </c>
      <c r="B24" s="499">
        <v>4030</v>
      </c>
      <c r="C24" s="208">
        <v>3.5</v>
      </c>
      <c r="E24" s="509">
        <v>182</v>
      </c>
      <c r="F24" s="209"/>
      <c r="G24" s="210">
        <v>22142.857142857141</v>
      </c>
      <c r="H24" s="217">
        <v>1210</v>
      </c>
      <c r="I24" s="212">
        <v>14</v>
      </c>
      <c r="J24" s="212"/>
      <c r="K24" s="213">
        <v>1.9316215555544902</v>
      </c>
      <c r="N24" s="214"/>
      <c r="O24" s="215"/>
      <c r="P24" s="215"/>
      <c r="S24" s="216"/>
      <c r="T24" s="215"/>
    </row>
    <row r="25" spans="1:20" ht="15" customHeight="1">
      <c r="A25" s="206" t="s">
        <v>176</v>
      </c>
      <c r="B25" s="499">
        <v>4841</v>
      </c>
      <c r="C25" s="208">
        <v>4.2</v>
      </c>
      <c r="E25" s="509">
        <v>211</v>
      </c>
      <c r="F25" s="209"/>
      <c r="G25" s="210">
        <v>22943.127962085309</v>
      </c>
      <c r="H25" s="217">
        <v>1360</v>
      </c>
      <c r="I25" s="212">
        <v>12</v>
      </c>
      <c r="J25" s="212"/>
      <c r="K25" s="213">
        <v>2.3203424194638429</v>
      </c>
      <c r="N25" s="214"/>
      <c r="O25" s="215"/>
      <c r="P25" s="215"/>
      <c r="S25" s="216"/>
      <c r="T25" s="215"/>
    </row>
    <row r="26" spans="1:20" ht="15" customHeight="1">
      <c r="A26" s="206" t="s">
        <v>177</v>
      </c>
      <c r="B26" s="499">
        <v>3179</v>
      </c>
      <c r="C26" s="208">
        <v>2.1</v>
      </c>
      <c r="E26" s="509">
        <v>143</v>
      </c>
      <c r="F26" s="209"/>
      <c r="G26" s="210">
        <v>22230.76923076923</v>
      </c>
      <c r="H26" s="217">
        <v>300</v>
      </c>
      <c r="I26" s="212">
        <v>16</v>
      </c>
      <c r="J26" s="212"/>
      <c r="K26" s="213">
        <v>1.5237282692575</v>
      </c>
      <c r="N26" s="214"/>
      <c r="O26" s="215"/>
      <c r="P26" s="215"/>
      <c r="S26" s="216"/>
      <c r="T26" s="215"/>
    </row>
    <row r="27" spans="1:20" ht="15" customHeight="1">
      <c r="A27" s="206" t="s">
        <v>178</v>
      </c>
      <c r="B27" s="499">
        <v>1074</v>
      </c>
      <c r="C27" s="208">
        <v>7.2</v>
      </c>
      <c r="E27" s="509">
        <v>61</v>
      </c>
      <c r="F27" s="209"/>
      <c r="G27" s="210">
        <v>17606.557377049179</v>
      </c>
      <c r="H27" s="217">
        <v>690</v>
      </c>
      <c r="I27" s="212">
        <v>27</v>
      </c>
      <c r="J27" s="212"/>
      <c r="K27" s="213">
        <v>0.51477954110807023</v>
      </c>
      <c r="N27" s="214"/>
      <c r="O27" s="215"/>
      <c r="P27" s="215"/>
      <c r="S27" s="216"/>
      <c r="T27" s="215"/>
    </row>
    <row r="28" spans="1:20" ht="15" customHeight="1">
      <c r="A28" s="206" t="s">
        <v>179</v>
      </c>
      <c r="B28" s="499">
        <v>188</v>
      </c>
      <c r="C28" s="208">
        <v>-7.8</v>
      </c>
      <c r="E28" s="509">
        <v>14</v>
      </c>
      <c r="F28" s="209"/>
      <c r="G28" s="210">
        <v>13428.571428571429</v>
      </c>
      <c r="H28" s="217">
        <v>110</v>
      </c>
      <c r="I28" s="212">
        <v>40</v>
      </c>
      <c r="J28" s="212"/>
      <c r="K28" s="213">
        <v>9.0110385221896822E-2</v>
      </c>
      <c r="N28" s="214"/>
      <c r="O28" s="215"/>
      <c r="P28" s="215"/>
      <c r="S28" s="216"/>
      <c r="T28" s="215"/>
    </row>
    <row r="29" spans="1:20" ht="15" customHeight="1">
      <c r="A29" s="206" t="s">
        <v>180</v>
      </c>
      <c r="B29" s="499">
        <v>594</v>
      </c>
      <c r="C29" s="208">
        <v>-0.8</v>
      </c>
      <c r="E29" s="509">
        <v>30</v>
      </c>
      <c r="F29" s="209"/>
      <c r="G29" s="210">
        <v>19800</v>
      </c>
      <c r="H29" s="217">
        <v>250</v>
      </c>
      <c r="I29" s="212">
        <v>33</v>
      </c>
      <c r="J29" s="212"/>
      <c r="K29" s="213">
        <v>0.28471047245641867</v>
      </c>
      <c r="N29" s="214"/>
      <c r="O29" s="215"/>
      <c r="P29" s="215"/>
      <c r="S29" s="216"/>
      <c r="T29" s="215"/>
    </row>
    <row r="30" spans="1:20" ht="15" customHeight="1">
      <c r="A30" s="206" t="s">
        <v>181</v>
      </c>
      <c r="B30" s="499">
        <v>983</v>
      </c>
      <c r="C30" s="208">
        <v>-0.4</v>
      </c>
      <c r="E30" s="509">
        <v>49</v>
      </c>
      <c r="F30" s="209"/>
      <c r="G30" s="210">
        <v>20061.224489795917</v>
      </c>
      <c r="H30" s="217">
        <v>440</v>
      </c>
      <c r="I30" s="212">
        <v>29</v>
      </c>
      <c r="J30" s="212"/>
      <c r="K30" s="213">
        <v>0.47116228017619455</v>
      </c>
      <c r="N30" s="214"/>
      <c r="O30" s="215"/>
      <c r="P30" s="215"/>
      <c r="S30" s="216"/>
      <c r="T30" s="215"/>
    </row>
    <row r="31" spans="1:20" ht="15" customHeight="1">
      <c r="A31" s="206" t="s">
        <v>182</v>
      </c>
      <c r="B31" s="499">
        <v>217</v>
      </c>
      <c r="C31" s="208">
        <v>-6.9</v>
      </c>
      <c r="E31" s="509">
        <v>12</v>
      </c>
      <c r="F31" s="209"/>
      <c r="G31" s="210">
        <v>18083.333333333332</v>
      </c>
      <c r="H31" s="217">
        <v>150</v>
      </c>
      <c r="I31" s="212">
        <v>39</v>
      </c>
      <c r="J31" s="212"/>
      <c r="K31" s="213">
        <v>0.1040103914529341</v>
      </c>
      <c r="N31" s="214"/>
      <c r="O31" s="215"/>
      <c r="P31" s="215"/>
      <c r="S31" s="216"/>
      <c r="T31" s="215"/>
    </row>
    <row r="32" spans="1:20" ht="13.5" customHeight="1">
      <c r="A32" s="206" t="s">
        <v>183</v>
      </c>
      <c r="B32" s="499">
        <v>10253</v>
      </c>
      <c r="C32" s="208">
        <v>6.7</v>
      </c>
      <c r="E32" s="509">
        <v>408</v>
      </c>
      <c r="F32" s="209"/>
      <c r="G32" s="210">
        <v>25129.901960784315</v>
      </c>
      <c r="H32" s="217">
        <v>1880</v>
      </c>
      <c r="I32" s="212">
        <v>7</v>
      </c>
      <c r="J32" s="212"/>
      <c r="K32" s="213">
        <v>4.914371168511213</v>
      </c>
      <c r="N32" s="214"/>
      <c r="O32" s="215"/>
      <c r="P32" s="215"/>
      <c r="S32" s="216"/>
      <c r="T32" s="215"/>
    </row>
    <row r="33" spans="1:20" ht="15" customHeight="1">
      <c r="A33" s="206" t="s">
        <v>184</v>
      </c>
      <c r="B33" s="499">
        <v>9466</v>
      </c>
      <c r="C33" s="208">
        <v>3.7</v>
      </c>
      <c r="E33" s="509">
        <v>460</v>
      </c>
      <c r="F33" s="209"/>
      <c r="G33" s="210">
        <v>20578.260869565216</v>
      </c>
      <c r="H33" s="217">
        <v>3470</v>
      </c>
      <c r="I33" s="212">
        <v>8</v>
      </c>
      <c r="J33" s="212"/>
      <c r="K33" s="213">
        <v>4.5371537580344432</v>
      </c>
      <c r="N33" s="214"/>
      <c r="O33" s="215"/>
      <c r="P33" s="215"/>
      <c r="S33" s="216"/>
      <c r="T33" s="215"/>
    </row>
    <row r="34" spans="1:20" ht="15" customHeight="1">
      <c r="A34" s="206" t="s">
        <v>185</v>
      </c>
      <c r="B34" s="499">
        <v>165</v>
      </c>
      <c r="C34" s="208">
        <v>-12.2</v>
      </c>
      <c r="E34" s="509">
        <v>11</v>
      </c>
      <c r="F34" s="209"/>
      <c r="G34" s="210">
        <v>15000</v>
      </c>
      <c r="H34" s="217">
        <v>75</v>
      </c>
      <c r="I34" s="212">
        <v>41</v>
      </c>
      <c r="J34" s="212"/>
      <c r="K34" s="213">
        <v>7.9086242349005187E-2</v>
      </c>
      <c r="N34" s="214"/>
      <c r="O34" s="215"/>
      <c r="P34" s="215"/>
      <c r="S34" s="216"/>
      <c r="T34" s="215"/>
    </row>
    <row r="35" spans="1:20" ht="15" customHeight="1">
      <c r="A35" s="206" t="s">
        <v>186</v>
      </c>
      <c r="B35" s="499">
        <v>1365</v>
      </c>
      <c r="C35" s="208">
        <v>-1.3</v>
      </c>
      <c r="E35" s="509">
        <v>88</v>
      </c>
      <c r="F35" s="209"/>
      <c r="G35" s="210">
        <v>15511.363636363636</v>
      </c>
      <c r="H35" s="217">
        <v>1190</v>
      </c>
      <c r="I35" s="212">
        <v>25</v>
      </c>
      <c r="J35" s="212"/>
      <c r="K35" s="213">
        <v>0.65425891397813385</v>
      </c>
      <c r="N35" s="214"/>
      <c r="O35" s="215"/>
      <c r="P35" s="215"/>
      <c r="S35" s="216"/>
      <c r="T35" s="215"/>
    </row>
    <row r="36" spans="1:20" ht="15" customHeight="1">
      <c r="A36" s="206" t="s">
        <v>187</v>
      </c>
      <c r="B36" s="499">
        <v>299</v>
      </c>
      <c r="C36" s="208">
        <v>-0.7</v>
      </c>
      <c r="E36" s="509">
        <v>14</v>
      </c>
      <c r="F36" s="209"/>
      <c r="G36" s="210">
        <v>21357.142857142859</v>
      </c>
      <c r="H36" s="217">
        <v>70</v>
      </c>
      <c r="I36" s="212">
        <v>36</v>
      </c>
      <c r="J36" s="212"/>
      <c r="K36" s="213">
        <v>0.14331385734759122</v>
      </c>
      <c r="N36" s="214"/>
      <c r="O36" s="215"/>
      <c r="P36" s="215"/>
      <c r="S36" s="216"/>
      <c r="T36" s="215"/>
    </row>
    <row r="37" spans="1:20" ht="15" customHeight="1">
      <c r="A37" s="206" t="s">
        <v>188</v>
      </c>
      <c r="B37" s="499">
        <v>1307</v>
      </c>
      <c r="C37" s="208">
        <v>9.4</v>
      </c>
      <c r="E37" s="509">
        <v>57</v>
      </c>
      <c r="F37" s="209"/>
      <c r="G37" s="210">
        <v>22929.824561403508</v>
      </c>
      <c r="H37" s="217">
        <v>185</v>
      </c>
      <c r="I37" s="212">
        <v>26</v>
      </c>
      <c r="J37" s="212"/>
      <c r="K37" s="213">
        <v>0.62645890151605932</v>
      </c>
      <c r="N37" s="214"/>
      <c r="O37" s="215"/>
      <c r="P37" s="215"/>
      <c r="S37" s="216"/>
      <c r="T37" s="215"/>
    </row>
    <row r="38" spans="1:20" ht="15" customHeight="1">
      <c r="A38" s="206" t="s">
        <v>189</v>
      </c>
      <c r="B38" s="499">
        <v>669</v>
      </c>
      <c r="C38" s="208">
        <v>-3</v>
      </c>
      <c r="E38" s="509">
        <v>29</v>
      </c>
      <c r="F38" s="209"/>
      <c r="G38" s="210">
        <v>23068.96551724138</v>
      </c>
      <c r="H38" s="217">
        <v>20</v>
      </c>
      <c r="I38" s="212">
        <v>32</v>
      </c>
      <c r="J38" s="212"/>
      <c r="K38" s="213">
        <v>0.32065876443323926</v>
      </c>
      <c r="N38" s="214"/>
      <c r="O38" s="215"/>
      <c r="P38" s="215"/>
      <c r="S38" s="216"/>
      <c r="T38" s="215"/>
    </row>
    <row r="39" spans="1:20" ht="15" customHeight="1">
      <c r="A39" s="206" t="s">
        <v>190</v>
      </c>
      <c r="B39" s="499">
        <v>282</v>
      </c>
      <c r="C39" s="208">
        <v>0</v>
      </c>
      <c r="E39" s="509">
        <v>14</v>
      </c>
      <c r="F39" s="209"/>
      <c r="G39" s="210">
        <v>20142.857142857141</v>
      </c>
      <c r="H39" s="217">
        <v>120</v>
      </c>
      <c r="I39" s="212">
        <v>37</v>
      </c>
      <c r="J39" s="212"/>
      <c r="K39" s="213">
        <v>0.13516557783284522</v>
      </c>
      <c r="N39" s="214"/>
      <c r="O39" s="215"/>
      <c r="P39" s="215"/>
      <c r="S39" s="216"/>
      <c r="T39" s="215"/>
    </row>
    <row r="40" spans="1:20" ht="15" customHeight="1">
      <c r="A40" s="206" t="s">
        <v>191</v>
      </c>
      <c r="B40" s="499">
        <v>127</v>
      </c>
      <c r="C40" s="208">
        <v>0</v>
      </c>
      <c r="E40" s="509">
        <v>7</v>
      </c>
      <c r="F40" s="209"/>
      <c r="G40" s="210">
        <v>18142.857142857141</v>
      </c>
      <c r="H40" s="217">
        <v>65</v>
      </c>
      <c r="I40" s="212">
        <v>44</v>
      </c>
      <c r="J40" s="212"/>
      <c r="K40" s="213">
        <v>6.0872441080749448E-2</v>
      </c>
      <c r="N40" s="214"/>
      <c r="O40" s="215"/>
      <c r="P40" s="215"/>
      <c r="S40" s="216"/>
      <c r="T40" s="215"/>
    </row>
    <row r="41" spans="1:20" ht="15" customHeight="1">
      <c r="A41" s="206" t="s">
        <v>192</v>
      </c>
      <c r="B41" s="499">
        <v>7831</v>
      </c>
      <c r="C41" s="208">
        <v>-3.4</v>
      </c>
      <c r="E41" s="509">
        <v>323</v>
      </c>
      <c r="F41" s="209"/>
      <c r="G41" s="210">
        <v>24244.582043343653</v>
      </c>
      <c r="H41" s="217">
        <v>150</v>
      </c>
      <c r="I41" s="212">
        <v>9</v>
      </c>
      <c r="J41" s="212"/>
      <c r="K41" s="213">
        <v>3.7534809929397555</v>
      </c>
      <c r="N41" s="214"/>
      <c r="O41" s="215"/>
      <c r="P41" s="215"/>
      <c r="S41" s="216"/>
      <c r="T41" s="215"/>
    </row>
    <row r="42" spans="1:20" ht="15" customHeight="1">
      <c r="A42" s="206" t="s">
        <v>193</v>
      </c>
      <c r="B42" s="499">
        <v>14100</v>
      </c>
      <c r="C42" s="208">
        <v>2.7</v>
      </c>
      <c r="E42" s="509">
        <v>618</v>
      </c>
      <c r="F42" s="209"/>
      <c r="G42" s="210">
        <v>22815.533980582524</v>
      </c>
      <c r="H42" s="217">
        <v>4830</v>
      </c>
      <c r="I42" s="212">
        <v>4</v>
      </c>
      <c r="J42" s="212"/>
      <c r="K42" s="213">
        <v>6.758278891642262</v>
      </c>
      <c r="N42" s="214"/>
      <c r="O42" s="215"/>
      <c r="P42" s="215"/>
      <c r="S42" s="216"/>
      <c r="T42" s="215"/>
    </row>
    <row r="43" spans="1:20" ht="15" customHeight="1">
      <c r="A43" s="206" t="s">
        <v>194</v>
      </c>
      <c r="B43" s="499">
        <v>986</v>
      </c>
      <c r="C43" s="208">
        <v>2.6</v>
      </c>
      <c r="E43" s="509">
        <v>47</v>
      </c>
      <c r="F43" s="209"/>
      <c r="G43" s="210">
        <v>20978.723404255321</v>
      </c>
      <c r="H43" s="217">
        <v>230</v>
      </c>
      <c r="I43" s="212">
        <v>28</v>
      </c>
      <c r="J43" s="212"/>
      <c r="K43" s="213">
        <v>0.47260021185526735</v>
      </c>
      <c r="N43" s="214"/>
      <c r="O43" s="215"/>
      <c r="P43" s="215"/>
      <c r="S43" s="216"/>
      <c r="T43" s="215"/>
    </row>
    <row r="44" spans="1:20" ht="15" customHeight="1">
      <c r="A44" s="206" t="s">
        <v>195</v>
      </c>
      <c r="B44" s="499">
        <v>332</v>
      </c>
      <c r="C44" s="208">
        <v>2.5</v>
      </c>
      <c r="E44" s="509">
        <v>16</v>
      </c>
      <c r="F44" s="209"/>
      <c r="G44" s="210">
        <v>20750</v>
      </c>
      <c r="H44" s="217">
        <v>90</v>
      </c>
      <c r="I44" s="212">
        <v>35</v>
      </c>
      <c r="J44" s="212"/>
      <c r="K44" s="213">
        <v>0.15913110581739226</v>
      </c>
      <c r="N44" s="214"/>
      <c r="O44" s="215"/>
      <c r="P44" s="215"/>
      <c r="S44" s="216"/>
      <c r="T44" s="215"/>
    </row>
    <row r="45" spans="1:20" ht="15" customHeight="1">
      <c r="A45" s="206" t="s">
        <v>196</v>
      </c>
      <c r="B45" s="499">
        <v>5493</v>
      </c>
      <c r="C45" s="208">
        <v>1.3</v>
      </c>
      <c r="E45" s="509">
        <v>267</v>
      </c>
      <c r="F45" s="209"/>
      <c r="G45" s="210">
        <v>20573.033707865168</v>
      </c>
      <c r="H45" s="217">
        <v>2730</v>
      </c>
      <c r="I45" s="212">
        <v>11</v>
      </c>
      <c r="J45" s="212"/>
      <c r="K45" s="213">
        <v>2.6328529043823363</v>
      </c>
      <c r="N45" s="214"/>
      <c r="O45" s="215"/>
      <c r="P45" s="215"/>
      <c r="S45" s="216"/>
      <c r="T45" s="215"/>
    </row>
    <row r="46" spans="1:20" ht="15" customHeight="1">
      <c r="A46" s="206" t="s">
        <v>197</v>
      </c>
      <c r="B46" s="499">
        <v>720</v>
      </c>
      <c r="C46" s="208">
        <v>-0.8</v>
      </c>
      <c r="E46" s="509">
        <v>39</v>
      </c>
      <c r="F46" s="209"/>
      <c r="G46" s="210">
        <v>18461.538461538461</v>
      </c>
      <c r="H46" s="217">
        <v>170</v>
      </c>
      <c r="I46" s="212">
        <v>31</v>
      </c>
      <c r="J46" s="212"/>
      <c r="K46" s="213">
        <v>0.34510360297747716</v>
      </c>
      <c r="N46" s="214"/>
      <c r="O46" s="215"/>
      <c r="P46" s="215"/>
      <c r="S46" s="216"/>
      <c r="T46" s="215"/>
    </row>
    <row r="47" spans="1:20" ht="15" customHeight="1">
      <c r="A47" s="206" t="s">
        <v>198</v>
      </c>
      <c r="B47" s="499">
        <v>2551</v>
      </c>
      <c r="C47" s="208">
        <v>0</v>
      </c>
      <c r="E47" s="509">
        <v>125</v>
      </c>
      <c r="F47" s="209"/>
      <c r="G47" s="210">
        <v>20408</v>
      </c>
      <c r="H47" s="217">
        <v>240</v>
      </c>
      <c r="I47" s="212">
        <v>19</v>
      </c>
      <c r="J47" s="212"/>
      <c r="K47" s="213">
        <v>1.2227212377715893</v>
      </c>
      <c r="N47" s="214"/>
      <c r="O47" s="215"/>
      <c r="P47" s="215"/>
      <c r="S47" s="216"/>
      <c r="T47" s="215"/>
    </row>
    <row r="48" spans="1:20" ht="15" customHeight="1">
      <c r="A48" s="206" t="s">
        <v>199</v>
      </c>
      <c r="B48" s="499">
        <v>10805</v>
      </c>
      <c r="C48" s="208">
        <v>1.3</v>
      </c>
      <c r="E48" s="509">
        <v>530</v>
      </c>
      <c r="F48" s="209"/>
      <c r="G48" s="210">
        <v>20386.792452830188</v>
      </c>
      <c r="H48" s="217">
        <v>6770</v>
      </c>
      <c r="I48" s="212">
        <v>5</v>
      </c>
      <c r="J48" s="212"/>
      <c r="K48" s="213">
        <v>5.178950597460612</v>
      </c>
      <c r="N48" s="214"/>
      <c r="O48" s="215"/>
      <c r="P48" s="215"/>
      <c r="S48" s="216"/>
      <c r="T48" s="215"/>
    </row>
    <row r="49" spans="1:20" ht="15" customHeight="1">
      <c r="A49" s="206" t="s">
        <v>200</v>
      </c>
      <c r="B49" s="499">
        <v>15.9</v>
      </c>
      <c r="C49" s="208">
        <v>-7</v>
      </c>
      <c r="E49" s="509">
        <v>0.9</v>
      </c>
      <c r="F49" s="209"/>
      <c r="G49" s="210">
        <v>17666.666666666668</v>
      </c>
      <c r="H49" s="217">
        <v>15</v>
      </c>
      <c r="I49" s="212">
        <v>49</v>
      </c>
      <c r="J49" s="212"/>
      <c r="K49" s="213">
        <v>7.6210378990859548E-3</v>
      </c>
      <c r="N49" s="214"/>
      <c r="O49" s="215"/>
      <c r="P49" s="215"/>
      <c r="S49" s="216"/>
      <c r="T49" s="215"/>
    </row>
    <row r="50" spans="1:20" ht="15" customHeight="1">
      <c r="A50" s="206" t="s">
        <v>201</v>
      </c>
      <c r="B50" s="499">
        <v>261</v>
      </c>
      <c r="C50" s="208">
        <v>-0.8</v>
      </c>
      <c r="E50" s="509">
        <v>15</v>
      </c>
      <c r="F50" s="209"/>
      <c r="G50" s="210">
        <v>17400</v>
      </c>
      <c r="H50" s="217">
        <v>75</v>
      </c>
      <c r="I50" s="212">
        <v>38</v>
      </c>
      <c r="J50" s="212"/>
      <c r="K50" s="213">
        <v>0.1251000560793355</v>
      </c>
      <c r="N50" s="214"/>
      <c r="O50" s="215"/>
      <c r="P50" s="215"/>
      <c r="S50" s="216"/>
      <c r="T50" s="215"/>
    </row>
    <row r="51" spans="1:20" ht="15" customHeight="1">
      <c r="A51" s="206" t="s">
        <v>202</v>
      </c>
      <c r="B51" s="499">
        <v>2359</v>
      </c>
      <c r="C51" s="208">
        <v>11.8</v>
      </c>
      <c r="E51" s="509">
        <v>106</v>
      </c>
      <c r="F51" s="209"/>
      <c r="G51" s="210">
        <v>22254.716981132075</v>
      </c>
      <c r="H51" s="217">
        <v>255</v>
      </c>
      <c r="I51" s="212">
        <v>20</v>
      </c>
      <c r="J51" s="212"/>
      <c r="K51" s="213">
        <v>1.1306936103109286</v>
      </c>
      <c r="N51" s="214"/>
      <c r="O51" s="215"/>
      <c r="P51" s="215"/>
      <c r="S51" s="216"/>
      <c r="T51" s="215"/>
    </row>
    <row r="52" spans="1:20" ht="15" customHeight="1">
      <c r="A52" s="206" t="s">
        <v>203</v>
      </c>
      <c r="B52" s="499">
        <v>742</v>
      </c>
      <c r="C52" s="208">
        <v>-0.4</v>
      </c>
      <c r="E52" s="509">
        <v>45</v>
      </c>
      <c r="F52" s="209"/>
      <c r="G52" s="210">
        <v>16488.888888888891</v>
      </c>
      <c r="H52" s="217">
        <v>350</v>
      </c>
      <c r="I52" s="212">
        <v>30</v>
      </c>
      <c r="J52" s="212"/>
      <c r="K52" s="213">
        <v>0.35564843529067791</v>
      </c>
      <c r="N52" s="214"/>
      <c r="O52" s="215"/>
      <c r="P52" s="215"/>
      <c r="S52" s="216"/>
      <c r="T52" s="215"/>
    </row>
    <row r="53" spans="1:20" ht="15" customHeight="1">
      <c r="A53" s="206" t="s">
        <v>204</v>
      </c>
      <c r="B53" s="499">
        <v>10295</v>
      </c>
      <c r="C53" s="208">
        <v>-0.1</v>
      </c>
      <c r="E53" s="509">
        <v>463</v>
      </c>
      <c r="F53" s="209"/>
      <c r="G53" s="210">
        <v>22235.421166306696</v>
      </c>
      <c r="H53" s="217">
        <v>430</v>
      </c>
      <c r="I53" s="212">
        <v>6</v>
      </c>
      <c r="J53" s="212"/>
      <c r="K53" s="213">
        <v>4.9345022120182334</v>
      </c>
      <c r="N53" s="214"/>
      <c r="O53" s="215"/>
      <c r="P53" s="215"/>
      <c r="S53" s="216"/>
      <c r="T53" s="215"/>
    </row>
    <row r="54" spans="1:20" ht="15" customHeight="1">
      <c r="A54" s="206" t="s">
        <v>205</v>
      </c>
      <c r="B54" s="499">
        <v>2222</v>
      </c>
      <c r="C54" s="208">
        <v>1.7</v>
      </c>
      <c r="E54" s="509">
        <v>96</v>
      </c>
      <c r="F54" s="209"/>
      <c r="G54" s="210">
        <v>23145.833333333332</v>
      </c>
      <c r="H54" s="217">
        <v>210</v>
      </c>
      <c r="I54" s="212">
        <v>21</v>
      </c>
      <c r="J54" s="212"/>
      <c r="K54" s="213">
        <v>1.0650280636332701</v>
      </c>
      <c r="N54" s="214"/>
      <c r="O54" s="215"/>
      <c r="S54" s="216"/>
    </row>
    <row r="55" spans="1:20" ht="15" customHeight="1">
      <c r="A55" s="206" t="s">
        <v>206</v>
      </c>
      <c r="B55" s="499">
        <v>2666</v>
      </c>
      <c r="C55" s="208">
        <v>0</v>
      </c>
      <c r="E55" s="509">
        <v>132</v>
      </c>
      <c r="F55" s="209"/>
      <c r="G55" s="210">
        <v>20196.969696969696</v>
      </c>
      <c r="H55" s="217">
        <v>850</v>
      </c>
      <c r="I55" s="212">
        <v>17</v>
      </c>
      <c r="J55" s="212"/>
      <c r="K55" s="213">
        <v>1.2778419521360476</v>
      </c>
      <c r="N55" s="214"/>
      <c r="O55" s="215"/>
      <c r="P55" s="215"/>
      <c r="S55" s="216"/>
      <c r="T55" s="215"/>
    </row>
    <row r="56" spans="1:20" ht="15" customHeight="1">
      <c r="A56" s="206" t="s">
        <v>207</v>
      </c>
      <c r="B56" s="499">
        <v>1771</v>
      </c>
      <c r="C56" s="208">
        <v>-0.4</v>
      </c>
      <c r="E56" s="509">
        <v>91</v>
      </c>
      <c r="F56" s="209"/>
      <c r="G56" s="210">
        <v>19461.538461538461</v>
      </c>
      <c r="H56" s="217">
        <v>630</v>
      </c>
      <c r="I56" s="212">
        <v>24</v>
      </c>
      <c r="J56" s="212"/>
      <c r="K56" s="213">
        <v>0.84885900121265578</v>
      </c>
      <c r="N56" s="214"/>
      <c r="O56" s="215"/>
      <c r="P56" s="215"/>
      <c r="S56" s="216"/>
      <c r="T56" s="215"/>
    </row>
    <row r="57" spans="1:20" ht="15" customHeight="1">
      <c r="A57" s="206" t="s">
        <v>208</v>
      </c>
      <c r="B57" s="499">
        <v>6606</v>
      </c>
      <c r="C57" s="208">
        <v>0.5</v>
      </c>
      <c r="E57" s="509">
        <v>277</v>
      </c>
      <c r="F57" s="209"/>
      <c r="G57" s="210">
        <v>23848.375451263539</v>
      </c>
      <c r="H57" s="217">
        <v>480</v>
      </c>
      <c r="I57" s="212">
        <v>10</v>
      </c>
      <c r="J57" s="212"/>
      <c r="K57" s="213">
        <v>3.1663255573183529</v>
      </c>
      <c r="N57" s="214"/>
      <c r="O57" s="215"/>
      <c r="S57" s="216"/>
    </row>
    <row r="58" spans="1:20" ht="15" customHeight="1">
      <c r="A58" s="206" t="s">
        <v>209</v>
      </c>
      <c r="B58" s="499">
        <v>141</v>
      </c>
      <c r="C58" s="208">
        <v>0.7</v>
      </c>
      <c r="E58" s="509">
        <v>9</v>
      </c>
      <c r="F58" s="209">
        <v>15556</v>
      </c>
      <c r="G58" s="210">
        <v>15666.666666666666</v>
      </c>
      <c r="H58" s="217">
        <v>75</v>
      </c>
      <c r="I58" s="212">
        <v>42</v>
      </c>
      <c r="J58" s="212"/>
      <c r="K58" s="213">
        <v>6.7582788916422609E-2</v>
      </c>
      <c r="N58" s="214"/>
      <c r="O58" s="215"/>
      <c r="P58" s="215"/>
      <c r="S58" s="216"/>
      <c r="T58" s="215"/>
    </row>
    <row r="59" spans="1:20" ht="15" customHeight="1">
      <c r="A59" s="206" t="s">
        <v>210</v>
      </c>
      <c r="B59" s="499">
        <v>29030</v>
      </c>
      <c r="C59" s="208">
        <v>4.4000000000000004</v>
      </c>
      <c r="E59" s="509">
        <v>1279</v>
      </c>
      <c r="F59" s="209"/>
      <c r="G59" s="210">
        <v>22697.41985926505</v>
      </c>
      <c r="H59" s="217">
        <v>9900</v>
      </c>
      <c r="I59" s="212">
        <v>2</v>
      </c>
      <c r="J59" s="212"/>
      <c r="K59" s="213">
        <v>13.914385547828005</v>
      </c>
      <c r="N59" s="214"/>
      <c r="O59" s="215"/>
      <c r="P59" s="215"/>
      <c r="S59" s="216"/>
      <c r="T59" s="215"/>
    </row>
    <row r="60" spans="1:20" ht="15" customHeight="1">
      <c r="A60" s="218" t="s">
        <v>211</v>
      </c>
      <c r="B60" s="499">
        <v>135.4</v>
      </c>
      <c r="C60" s="208">
        <v>4.5999999999999996</v>
      </c>
      <c r="D60" s="219"/>
      <c r="E60" s="509">
        <v>6</v>
      </c>
      <c r="F60" s="220"/>
      <c r="G60" s="210">
        <v>22566.666666666668</v>
      </c>
      <c r="H60" s="217">
        <v>10</v>
      </c>
      <c r="I60" s="212">
        <v>43</v>
      </c>
      <c r="J60" s="428"/>
      <c r="K60" s="213">
        <v>6.4898649782153345E-2</v>
      </c>
      <c r="N60" s="214"/>
      <c r="O60" s="215"/>
      <c r="P60" s="215"/>
      <c r="S60" s="216"/>
      <c r="T60" s="215"/>
    </row>
    <row r="61" spans="1:20" ht="8.4499999999999993" customHeight="1">
      <c r="A61" s="206"/>
      <c r="B61" s="180"/>
      <c r="C61" s="208"/>
      <c r="E61" s="510"/>
      <c r="F61" s="209"/>
      <c r="G61" s="221"/>
      <c r="H61" s="222"/>
      <c r="I61" s="205"/>
      <c r="N61" s="214"/>
    </row>
    <row r="62" spans="1:20" ht="18.75" customHeight="1">
      <c r="A62" s="223" t="s">
        <v>212</v>
      </c>
      <c r="B62" s="500">
        <v>208633</v>
      </c>
      <c r="C62" s="224">
        <v>1.3</v>
      </c>
      <c r="D62" s="223"/>
      <c r="E62" s="511">
        <v>9317</v>
      </c>
      <c r="F62" s="226"/>
      <c r="G62" s="227">
        <v>22392.722979499838</v>
      </c>
      <c r="H62" s="225">
        <v>43584</v>
      </c>
      <c r="I62" s="228"/>
      <c r="J62" s="228"/>
      <c r="K62" s="229"/>
      <c r="N62" s="214"/>
    </row>
    <row r="63" spans="1:20" ht="8.25" customHeight="1">
      <c r="B63" s="180"/>
      <c r="E63" s="512"/>
      <c r="F63" s="209"/>
      <c r="G63" s="209"/>
      <c r="H63" s="209"/>
      <c r="I63" s="230"/>
      <c r="J63" s="209"/>
      <c r="K63" s="209"/>
    </row>
    <row r="64" spans="1:20">
      <c r="A64" s="231" t="s">
        <v>213</v>
      </c>
      <c r="B64" s="180"/>
      <c r="C64" s="232"/>
      <c r="D64" s="232"/>
      <c r="E64" s="513"/>
      <c r="F64" s="209"/>
      <c r="G64" s="209"/>
      <c r="H64" s="209"/>
      <c r="I64" s="230"/>
      <c r="J64" s="209"/>
      <c r="K64" s="209"/>
    </row>
    <row r="65" spans="1:17">
      <c r="A65" s="231" t="s">
        <v>214</v>
      </c>
      <c r="B65" s="180"/>
      <c r="C65" s="232"/>
      <c r="D65" s="232"/>
      <c r="E65" s="513"/>
      <c r="F65" s="209"/>
      <c r="G65" s="209"/>
      <c r="H65" s="209"/>
      <c r="I65" s="230"/>
      <c r="J65" s="209"/>
      <c r="K65" s="209"/>
    </row>
    <row r="66" spans="1:17">
      <c r="A66" s="231" t="s">
        <v>215</v>
      </c>
      <c r="C66" s="232"/>
      <c r="D66" s="232"/>
      <c r="E66" s="513"/>
      <c r="F66" s="209"/>
      <c r="G66" s="209"/>
      <c r="H66" s="209"/>
      <c r="I66" s="230"/>
      <c r="J66" s="209"/>
      <c r="K66" s="209"/>
      <c r="Q66" s="185"/>
    </row>
    <row r="67" spans="1:17">
      <c r="C67" s="180"/>
      <c r="G67" s="180"/>
      <c r="I67" s="233"/>
    </row>
    <row r="68" spans="1:17">
      <c r="B68" s="232"/>
    </row>
    <row r="69" spans="1:17">
      <c r="B69" s="232"/>
    </row>
    <row r="70" spans="1:17">
      <c r="B70" s="232"/>
    </row>
    <row r="71" spans="1:17">
      <c r="A71" s="206"/>
      <c r="B71" s="207"/>
    </row>
    <row r="72" spans="1:17">
      <c r="A72" s="206"/>
      <c r="B72" s="180"/>
    </row>
    <row r="73" spans="1:17">
      <c r="A73" s="206"/>
      <c r="B73" s="180"/>
    </row>
    <row r="74" spans="1:17">
      <c r="A74" s="206"/>
      <c r="B74" s="234"/>
    </row>
    <row r="75" spans="1:17">
      <c r="A75" s="206"/>
      <c r="B75" s="180"/>
    </row>
    <row r="76" spans="1:17">
      <c r="A76" s="206"/>
      <c r="B76" s="180"/>
    </row>
    <row r="77" spans="1:17">
      <c r="A77" s="206"/>
      <c r="B77" s="180"/>
    </row>
    <row r="78" spans="1:17">
      <c r="A78" s="206"/>
      <c r="B78" s="180"/>
    </row>
    <row r="79" spans="1:17">
      <c r="A79" s="206"/>
      <c r="B79" s="180"/>
    </row>
    <row r="80" spans="1:17">
      <c r="A80" s="206"/>
      <c r="B80" s="180"/>
    </row>
    <row r="81" spans="1:2">
      <c r="A81" s="206"/>
      <c r="B81" s="180"/>
    </row>
    <row r="82" spans="1:2">
      <c r="A82" s="206"/>
      <c r="B82" s="207"/>
    </row>
    <row r="83" spans="1:2">
      <c r="A83" s="206"/>
      <c r="B83" s="180"/>
    </row>
    <row r="84" spans="1:2">
      <c r="A84" s="206"/>
      <c r="B84" s="180"/>
    </row>
    <row r="85" spans="1:2">
      <c r="A85" s="206"/>
      <c r="B85" s="207"/>
    </row>
    <row r="86" spans="1:2">
      <c r="A86" s="206"/>
      <c r="B86" s="180"/>
    </row>
    <row r="87" spans="1:2">
      <c r="A87" s="206"/>
      <c r="B87" s="180"/>
    </row>
    <row r="88" spans="1:2">
      <c r="A88" s="206"/>
      <c r="B88" s="180"/>
    </row>
    <row r="89" spans="1:2">
      <c r="A89" s="206"/>
      <c r="B89" s="207"/>
    </row>
    <row r="90" spans="1:2">
      <c r="A90" s="206"/>
      <c r="B90" s="180"/>
    </row>
    <row r="91" spans="1:2">
      <c r="A91" s="206"/>
      <c r="B91" s="180"/>
    </row>
    <row r="92" spans="1:2">
      <c r="A92" s="206"/>
      <c r="B92" s="234"/>
    </row>
    <row r="93" spans="1:2">
      <c r="A93" s="206"/>
      <c r="B93" s="180"/>
    </row>
    <row r="94" spans="1:2">
      <c r="A94" s="206"/>
      <c r="B94" s="207"/>
    </row>
    <row r="95" spans="1:2">
      <c r="A95" s="206"/>
      <c r="B95" s="180"/>
    </row>
    <row r="96" spans="1:2">
      <c r="A96" s="206"/>
      <c r="B96" s="180"/>
    </row>
    <row r="97" spans="1:2">
      <c r="A97" s="206"/>
      <c r="B97" s="180"/>
    </row>
    <row r="98" spans="1:2">
      <c r="A98" s="206"/>
      <c r="B98" s="180"/>
    </row>
    <row r="99" spans="1:2">
      <c r="A99" s="206"/>
      <c r="B99" s="180"/>
    </row>
    <row r="100" spans="1:2">
      <c r="A100" s="206"/>
    </row>
    <row r="101" spans="1:2">
      <c r="A101" s="206"/>
      <c r="B101" s="180"/>
    </row>
    <row r="102" spans="1:2">
      <c r="A102" s="206"/>
      <c r="B102" s="180"/>
    </row>
    <row r="103" spans="1:2">
      <c r="A103" s="206"/>
      <c r="B103" s="180"/>
    </row>
    <row r="104" spans="1:2">
      <c r="A104" s="206"/>
      <c r="B104" s="207"/>
    </row>
    <row r="105" spans="1:2">
      <c r="A105" s="206"/>
      <c r="B105" s="180"/>
    </row>
    <row r="106" spans="1:2">
      <c r="A106" s="206"/>
      <c r="B106" s="180"/>
    </row>
    <row r="107" spans="1:2">
      <c r="A107" s="206"/>
      <c r="B107" s="180"/>
    </row>
    <row r="108" spans="1:2">
      <c r="A108" s="206"/>
      <c r="B108" s="180"/>
    </row>
    <row r="109" spans="1:2">
      <c r="A109" s="206"/>
      <c r="B109" s="180"/>
    </row>
    <row r="110" spans="1:2">
      <c r="A110" s="206"/>
      <c r="B110" s="180"/>
    </row>
    <row r="111" spans="1:2">
      <c r="A111" s="206"/>
      <c r="B111" s="180"/>
    </row>
    <row r="112" spans="1:2">
      <c r="A112" s="206"/>
      <c r="B112" s="180"/>
    </row>
    <row r="113" spans="1:2">
      <c r="A113" s="206"/>
      <c r="B113" s="207"/>
    </row>
    <row r="114" spans="1:2">
      <c r="A114" s="206"/>
      <c r="B114" s="207"/>
    </row>
    <row r="115" spans="1:2">
      <c r="A115" s="206"/>
      <c r="B115" s="180"/>
    </row>
    <row r="116" spans="1:2">
      <c r="A116" s="218"/>
      <c r="B116" s="180"/>
    </row>
    <row r="117" spans="1:2">
      <c r="A117" s="206"/>
      <c r="B117" s="207"/>
    </row>
    <row r="118" spans="1:2">
      <c r="A118" s="206"/>
    </row>
    <row r="119" spans="1:2">
      <c r="A119" s="206"/>
      <c r="B119" s="180"/>
    </row>
    <row r="120" spans="1:2">
      <c r="A120" s="206"/>
      <c r="B120" s="207"/>
    </row>
    <row r="121" spans="1:2">
      <c r="A121" s="206"/>
      <c r="B121" s="207"/>
    </row>
    <row r="122" spans="1:2">
      <c r="A122" s="206"/>
      <c r="B122" s="180"/>
    </row>
    <row r="123" spans="1:2">
      <c r="A123" s="206"/>
      <c r="B123" s="180"/>
    </row>
    <row r="124" spans="1:2">
      <c r="A124" s="206"/>
      <c r="B124" s="180"/>
    </row>
  </sheetData>
  <mergeCells count="5">
    <mergeCell ref="A1:M2"/>
    <mergeCell ref="A3:M3"/>
    <mergeCell ref="A4:M4"/>
    <mergeCell ref="B6:D6"/>
    <mergeCell ref="H6:H8"/>
  </mergeCells>
  <printOptions horizontalCentered="1"/>
  <pageMargins left="0.5" right="0.5" top="0.5" bottom="0.5" header="0" footer="0.3"/>
  <pageSetup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30" sqref="A30"/>
    </sheetView>
  </sheetViews>
  <sheetFormatPr defaultRowHeight="12.75"/>
  <cols>
    <col min="1" max="1" width="5.42578125" style="124" customWidth="1"/>
    <col min="2" max="4" width="11.85546875" style="124" customWidth="1"/>
    <col min="5" max="6" width="12.85546875" style="124" customWidth="1"/>
    <col min="7" max="7" width="13.140625" style="124" customWidth="1"/>
    <col min="8" max="8" width="15.42578125" style="124" customWidth="1"/>
    <col min="9" max="9" width="11" style="124" customWidth="1"/>
    <col min="10" max="10" width="13.7109375" style="124" customWidth="1"/>
    <col min="11" max="11" width="14.42578125" style="124" customWidth="1"/>
    <col min="12" max="16384" width="9.140625" style="124"/>
  </cols>
  <sheetData>
    <row r="1" spans="1:12" ht="44.25" customHeight="1">
      <c r="A1" s="544" t="s">
        <v>320</v>
      </c>
      <c r="B1" s="563"/>
      <c r="C1" s="563"/>
      <c r="D1" s="563"/>
      <c r="E1" s="563"/>
      <c r="F1" s="563"/>
      <c r="G1" s="563"/>
      <c r="H1" s="563"/>
      <c r="I1" s="563"/>
      <c r="J1" s="563"/>
    </row>
    <row r="2" spans="1:12" ht="7.5" customHeight="1">
      <c r="A2" s="344"/>
      <c r="B2" s="345"/>
      <c r="C2" s="345"/>
      <c r="D2" s="345"/>
      <c r="E2" s="345"/>
      <c r="F2" s="345"/>
      <c r="G2" s="345"/>
      <c r="H2" s="345"/>
      <c r="I2" s="345"/>
      <c r="J2" s="345"/>
    </row>
    <row r="3" spans="1:12" ht="18" customHeight="1">
      <c r="A3" s="564" t="s">
        <v>216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2" ht="27.75" customHeight="1">
      <c r="A4" s="346" t="s">
        <v>131</v>
      </c>
      <c r="B4" s="347" t="s">
        <v>217</v>
      </c>
      <c r="C4" s="347" t="s">
        <v>218</v>
      </c>
      <c r="D4" s="347" t="s">
        <v>219</v>
      </c>
      <c r="E4" s="347" t="s">
        <v>220</v>
      </c>
      <c r="F4" s="347" t="s">
        <v>221</v>
      </c>
      <c r="G4" s="347" t="s">
        <v>222</v>
      </c>
      <c r="H4" s="348" t="s">
        <v>223</v>
      </c>
      <c r="I4" s="347" t="s">
        <v>224</v>
      </c>
      <c r="J4" s="347" t="s">
        <v>225</v>
      </c>
    </row>
    <row r="5" spans="1:12" ht="3" hidden="1" customHeight="1">
      <c r="A5" s="349"/>
      <c r="B5" s="350"/>
      <c r="C5" s="350"/>
      <c r="D5" s="350"/>
      <c r="E5" s="350"/>
      <c r="F5" s="350"/>
      <c r="G5" s="350"/>
      <c r="H5" s="350"/>
      <c r="I5" s="350"/>
      <c r="J5" s="350"/>
    </row>
    <row r="6" spans="1:12" ht="12" customHeight="1">
      <c r="B6" s="546" t="s">
        <v>5</v>
      </c>
      <c r="C6" s="546"/>
      <c r="D6" s="546"/>
      <c r="E6" s="546"/>
      <c r="F6" s="546"/>
      <c r="G6" s="546"/>
      <c r="H6" s="546"/>
      <c r="I6" s="546"/>
      <c r="J6" s="546"/>
    </row>
    <row r="7" spans="1:12" ht="6" customHeight="1">
      <c r="B7" s="131"/>
      <c r="C7" s="131"/>
      <c r="D7" s="131"/>
      <c r="E7" s="131"/>
      <c r="F7" s="131"/>
      <c r="G7" s="131"/>
      <c r="H7" s="131"/>
      <c r="I7" s="131"/>
      <c r="J7" s="131"/>
    </row>
    <row r="8" spans="1:12" ht="15.95" customHeight="1">
      <c r="A8" s="352">
        <v>2011</v>
      </c>
      <c r="B8" s="353">
        <v>116488070</v>
      </c>
      <c r="C8" s="353">
        <v>107064705</v>
      </c>
      <c r="D8" s="353">
        <v>91617551</v>
      </c>
      <c r="E8" s="353">
        <v>588328224</v>
      </c>
      <c r="F8" s="353">
        <v>566783346</v>
      </c>
      <c r="G8" s="353">
        <v>1470281896</v>
      </c>
      <c r="H8" s="235">
        <v>3126406701</v>
      </c>
      <c r="I8" s="353">
        <v>322379233</v>
      </c>
      <c r="J8" s="353">
        <v>1147902663</v>
      </c>
      <c r="K8" s="107"/>
    </row>
    <row r="9" spans="1:12" ht="15.95" customHeight="1">
      <c r="A9" s="352">
        <v>2012</v>
      </c>
      <c r="B9" s="353">
        <v>116430774</v>
      </c>
      <c r="C9" s="353">
        <v>111582945</v>
      </c>
      <c r="D9" s="353">
        <v>84277523</v>
      </c>
      <c r="E9" s="353">
        <v>606656511</v>
      </c>
      <c r="F9" s="353">
        <v>585841109</v>
      </c>
      <c r="G9" s="353">
        <v>1504788862</v>
      </c>
      <c r="H9" s="235">
        <v>2510500799.8299999</v>
      </c>
      <c r="I9" s="353">
        <v>323044025</v>
      </c>
      <c r="J9" s="353">
        <v>1181744838</v>
      </c>
      <c r="K9" s="107"/>
    </row>
    <row r="10" spans="1:12" ht="15.95" customHeight="1">
      <c r="A10" s="352">
        <v>2013</v>
      </c>
      <c r="B10" s="353">
        <v>114981900</v>
      </c>
      <c r="C10" s="353">
        <v>114700669</v>
      </c>
      <c r="D10" s="353">
        <v>76844516</v>
      </c>
      <c r="E10" s="353">
        <v>581895681</v>
      </c>
      <c r="F10" s="353">
        <v>588035708</v>
      </c>
      <c r="G10" s="353">
        <v>1476458474</v>
      </c>
      <c r="H10" s="354">
        <v>2415021949</v>
      </c>
      <c r="I10" s="353">
        <v>322327782</v>
      </c>
      <c r="J10" s="353">
        <v>1154130692</v>
      </c>
      <c r="K10" s="107"/>
    </row>
    <row r="11" spans="1:12" ht="15.95" customHeight="1">
      <c r="A11" s="352">
        <v>2014</v>
      </c>
      <c r="B11" s="353">
        <v>120262870</v>
      </c>
      <c r="C11" s="353">
        <v>120979540</v>
      </c>
      <c r="D11" s="353">
        <v>91860131</v>
      </c>
      <c r="E11" s="353">
        <v>544886589</v>
      </c>
      <c r="F11" s="353">
        <v>637512037</v>
      </c>
      <c r="G11" s="353">
        <v>1515501167</v>
      </c>
      <c r="H11" s="354">
        <v>3513165225.6900005</v>
      </c>
      <c r="I11" s="353">
        <v>322141640</v>
      </c>
      <c r="J11" s="353">
        <v>1193359527</v>
      </c>
      <c r="K11" s="429"/>
      <c r="L11" s="412"/>
    </row>
    <row r="12" spans="1:12" ht="15.95" customHeight="1" thickBot="1">
      <c r="A12" s="355">
        <v>2015</v>
      </c>
      <c r="B12" s="356">
        <v>118433668</v>
      </c>
      <c r="C12" s="356">
        <v>125247649</v>
      </c>
      <c r="D12" s="356">
        <v>80057456</v>
      </c>
      <c r="E12" s="356">
        <v>514318789</v>
      </c>
      <c r="F12" s="356">
        <v>616676326</v>
      </c>
      <c r="G12" s="356">
        <v>1454733888</v>
      </c>
      <c r="H12" s="357">
        <v>3202702444</v>
      </c>
      <c r="I12" s="356">
        <v>322038876</v>
      </c>
      <c r="J12" s="356">
        <v>1132695012</v>
      </c>
      <c r="K12" s="429"/>
    </row>
    <row r="13" spans="1:12" ht="12.75" customHeight="1" thickTop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07"/>
    </row>
    <row r="14" spans="1:12" ht="18" customHeight="1">
      <c r="A14" s="566" t="s">
        <v>226</v>
      </c>
      <c r="B14" s="566"/>
      <c r="C14" s="566"/>
      <c r="D14" s="566"/>
      <c r="E14" s="566"/>
      <c r="F14" s="566"/>
      <c r="G14" s="566"/>
      <c r="H14" s="566"/>
      <c r="I14" s="566"/>
      <c r="J14" s="566"/>
      <c r="K14" s="107"/>
    </row>
    <row r="15" spans="1:12" ht="24" customHeight="1">
      <c r="A15" s="346" t="s">
        <v>131</v>
      </c>
      <c r="B15" s="347" t="s">
        <v>217</v>
      </c>
      <c r="C15" s="347" t="s">
        <v>218</v>
      </c>
      <c r="D15" s="347" t="s">
        <v>219</v>
      </c>
      <c r="E15" s="347" t="s">
        <v>220</v>
      </c>
      <c r="F15" s="347" t="s">
        <v>221</v>
      </c>
      <c r="G15" s="347" t="s">
        <v>227</v>
      </c>
      <c r="H15" s="348" t="s">
        <v>228</v>
      </c>
      <c r="I15" s="347" t="s">
        <v>229</v>
      </c>
      <c r="J15" s="347" t="s">
        <v>225</v>
      </c>
      <c r="K15" s="107"/>
    </row>
    <row r="16" spans="1:12" ht="2.25" customHeight="1">
      <c r="A16" s="424"/>
      <c r="B16" s="425"/>
      <c r="C16" s="425"/>
      <c r="D16" s="425"/>
      <c r="E16" s="425"/>
      <c r="F16" s="425"/>
      <c r="G16" s="425"/>
      <c r="H16" s="425"/>
      <c r="I16" s="425"/>
      <c r="J16" s="425"/>
      <c r="K16" s="107"/>
    </row>
    <row r="17" spans="1:12" ht="12.75" customHeight="1">
      <c r="A17" s="130"/>
      <c r="B17" s="567" t="s">
        <v>230</v>
      </c>
      <c r="C17" s="567"/>
      <c r="D17" s="567"/>
      <c r="E17" s="567"/>
      <c r="F17" s="567"/>
      <c r="G17" s="567"/>
      <c r="H17" s="567"/>
      <c r="I17" s="567"/>
      <c r="J17" s="567"/>
      <c r="K17" s="107"/>
    </row>
    <row r="18" spans="1:12" ht="0.75" customHeight="1">
      <c r="A18" s="130"/>
      <c r="B18" s="349"/>
      <c r="C18" s="349"/>
      <c r="D18" s="349"/>
      <c r="E18" s="349"/>
      <c r="F18" s="349"/>
      <c r="G18" s="349"/>
      <c r="H18" s="349"/>
      <c r="I18" s="349"/>
      <c r="J18" s="349"/>
      <c r="K18" s="107"/>
    </row>
    <row r="19" spans="1:12" ht="15.95" customHeight="1">
      <c r="A19" s="352">
        <v>2011</v>
      </c>
      <c r="B19" s="353">
        <v>557999890</v>
      </c>
      <c r="C19" s="353">
        <v>138931414</v>
      </c>
      <c r="D19" s="353">
        <v>80850306</v>
      </c>
      <c r="E19" s="353">
        <v>1158510877</v>
      </c>
      <c r="F19" s="353">
        <v>1584738317</v>
      </c>
      <c r="G19" s="353">
        <v>3521030804</v>
      </c>
      <c r="H19" s="235">
        <v>4255204327</v>
      </c>
      <c r="I19" s="353">
        <v>786205304</v>
      </c>
      <c r="J19" s="353">
        <v>2734825500</v>
      </c>
      <c r="K19" s="107"/>
    </row>
    <row r="20" spans="1:12" ht="15.95" customHeight="1">
      <c r="A20" s="352">
        <v>2012</v>
      </c>
      <c r="B20" s="353">
        <v>550910228</v>
      </c>
      <c r="C20" s="353">
        <v>141501769</v>
      </c>
      <c r="D20" s="353">
        <v>84626896</v>
      </c>
      <c r="E20" s="353">
        <v>1186640196</v>
      </c>
      <c r="F20" s="353">
        <v>1627891003</v>
      </c>
      <c r="G20" s="353">
        <v>3591570092</v>
      </c>
      <c r="H20" s="235">
        <v>4197611189.6700001</v>
      </c>
      <c r="I20" s="353">
        <v>787712119</v>
      </c>
      <c r="J20" s="353">
        <v>2803857972</v>
      </c>
      <c r="K20" s="107"/>
    </row>
    <row r="21" spans="1:12" ht="15.95" customHeight="1">
      <c r="A21" s="352">
        <v>2013</v>
      </c>
      <c r="B21" s="353">
        <v>540719806</v>
      </c>
      <c r="C21" s="353">
        <v>139903309</v>
      </c>
      <c r="D21" s="353">
        <v>83140917</v>
      </c>
      <c r="E21" s="353">
        <v>1141182793</v>
      </c>
      <c r="F21" s="353">
        <v>1622847409</v>
      </c>
      <c r="G21" s="353">
        <v>3527794234</v>
      </c>
      <c r="H21" s="354">
        <v>4924424874.6599998</v>
      </c>
      <c r="I21" s="353">
        <v>785970561</v>
      </c>
      <c r="J21" s="353">
        <v>2741823673</v>
      </c>
      <c r="K21" s="107"/>
    </row>
    <row r="22" spans="1:12" ht="15.95" customHeight="1">
      <c r="A22" s="352">
        <v>2014</v>
      </c>
      <c r="B22" s="353">
        <v>540414632</v>
      </c>
      <c r="C22" s="353">
        <v>140409578</v>
      </c>
      <c r="D22" s="353">
        <v>84224796</v>
      </c>
      <c r="E22" s="353">
        <v>1164508839</v>
      </c>
      <c r="F22" s="353">
        <v>1733649977</v>
      </c>
      <c r="G22" s="353">
        <v>3663207822</v>
      </c>
      <c r="H22" s="354">
        <v>5585500406.2700005</v>
      </c>
      <c r="I22" s="353">
        <v>785603952</v>
      </c>
      <c r="J22" s="353">
        <v>2877603870</v>
      </c>
      <c r="K22" s="429"/>
      <c r="L22" s="412"/>
    </row>
    <row r="23" spans="1:12" ht="15.95" customHeight="1" thickBot="1">
      <c r="A23" s="355">
        <v>2015</v>
      </c>
      <c r="B23" s="356">
        <v>528152390</v>
      </c>
      <c r="C23" s="356">
        <v>146541305</v>
      </c>
      <c r="D23" s="356">
        <v>77743905</v>
      </c>
      <c r="E23" s="356">
        <v>1077621738</v>
      </c>
      <c r="F23" s="356">
        <v>1679974270</v>
      </c>
      <c r="G23" s="356">
        <v>3510033608</v>
      </c>
      <c r="H23" s="357">
        <v>2854205252</v>
      </c>
      <c r="I23" s="356">
        <v>785641873</v>
      </c>
      <c r="J23" s="356">
        <v>2724391735</v>
      </c>
      <c r="K23" s="429"/>
    </row>
    <row r="24" spans="1:12" ht="15.75" customHeight="1" thickTop="1">
      <c r="A24" s="358" t="s">
        <v>231</v>
      </c>
      <c r="B24" s="359"/>
      <c r="C24" s="359"/>
      <c r="D24" s="147"/>
      <c r="E24" s="147"/>
      <c r="F24" s="147"/>
      <c r="G24" s="147"/>
      <c r="H24" s="147"/>
      <c r="I24" s="147"/>
      <c r="J24" s="147"/>
      <c r="K24" s="351"/>
    </row>
    <row r="25" spans="1:12" ht="13.5" customHeight="1">
      <c r="A25" s="145" t="s">
        <v>232</v>
      </c>
      <c r="B25" s="359"/>
      <c r="C25" s="359"/>
      <c r="D25" s="359"/>
      <c r="E25" s="359"/>
      <c r="F25" s="359"/>
      <c r="G25" s="360"/>
      <c r="H25" s="360"/>
      <c r="I25" s="359"/>
      <c r="J25" s="359"/>
      <c r="K25" s="351"/>
    </row>
    <row r="26" spans="1:12" ht="14.25" customHeight="1">
      <c r="A26" s="145" t="s">
        <v>233</v>
      </c>
      <c r="B26" s="359"/>
      <c r="C26" s="359"/>
      <c r="D26" s="359"/>
      <c r="E26" s="359"/>
      <c r="F26" s="359"/>
      <c r="G26" s="360"/>
      <c r="H26" s="360"/>
      <c r="I26" s="359"/>
      <c r="J26" s="359"/>
      <c r="K26" s="351"/>
    </row>
    <row r="27" spans="1:12" ht="14.25" customHeight="1">
      <c r="A27" s="147"/>
      <c r="B27" s="147"/>
      <c r="C27" s="147"/>
      <c r="D27" s="147"/>
      <c r="E27" s="147"/>
      <c r="F27" s="147"/>
      <c r="G27" s="351"/>
      <c r="H27" s="147"/>
      <c r="I27" s="147"/>
      <c r="J27" s="359"/>
      <c r="K27" s="351"/>
    </row>
    <row r="28" spans="1:12" ht="18">
      <c r="A28" s="562"/>
      <c r="B28" s="562"/>
      <c r="C28" s="562"/>
      <c r="D28" s="562"/>
      <c r="E28" s="562"/>
      <c r="F28" s="562"/>
      <c r="G28" s="562"/>
      <c r="H28" s="562"/>
      <c r="I28" s="562"/>
      <c r="J28" s="562"/>
      <c r="K28" s="351"/>
    </row>
  </sheetData>
  <mergeCells count="6">
    <mergeCell ref="A28:J28"/>
    <mergeCell ref="A1:J1"/>
    <mergeCell ref="A3:J3"/>
    <mergeCell ref="B6:J6"/>
    <mergeCell ref="A14:J14"/>
    <mergeCell ref="B17:J17"/>
  </mergeCells>
  <pageMargins left="0.5" right="0.5" top="0.4" bottom="0.4" header="0.4" footer="0.3"/>
  <pageSetup scale="7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CJ81"/>
  <sheetViews>
    <sheetView defaultGridColor="0" colorId="22" zoomScale="75" zoomScaleNormal="75" workbookViewId="0">
      <pane ySplit="8" topLeftCell="A9" activePane="bottomLeft" state="frozen"/>
      <selection pane="bottomLeft" activeCell="B89" sqref="B89"/>
    </sheetView>
  </sheetViews>
  <sheetFormatPr defaultColWidth="16.28515625" defaultRowHeight="15"/>
  <cols>
    <col min="1" max="1" width="3" style="237" customWidth="1"/>
    <col min="2" max="2" width="17" style="237" customWidth="1"/>
    <col min="3" max="3" width="15.140625" style="237" customWidth="1"/>
    <col min="4" max="4" width="20.5703125" style="237" customWidth="1"/>
    <col min="5" max="5" width="19.85546875" style="237" customWidth="1"/>
    <col min="6" max="6" width="23.140625" style="237" customWidth="1"/>
    <col min="7" max="7" width="18.42578125" style="237" customWidth="1"/>
    <col min="8" max="8" width="15.42578125" style="237" customWidth="1"/>
    <col min="9" max="9" width="18.42578125" style="237" customWidth="1"/>
    <col min="10" max="10" width="24.140625" style="238" customWidth="1"/>
    <col min="11" max="16384" width="16.28515625" style="237"/>
  </cols>
  <sheetData>
    <row r="1" spans="1:18" s="236" customFormat="1" ht="37.5" customHeight="1">
      <c r="B1" s="569" t="s">
        <v>234</v>
      </c>
      <c r="C1" s="570"/>
      <c r="D1" s="570"/>
      <c r="E1" s="570"/>
      <c r="F1" s="570"/>
      <c r="G1" s="570"/>
      <c r="H1" s="570"/>
      <c r="I1" s="570"/>
      <c r="J1" s="570"/>
    </row>
    <row r="2" spans="1:18" ht="9" hidden="1" customHeight="1"/>
    <row r="3" spans="1:18" s="239" customFormat="1" ht="22.5" customHeight="1">
      <c r="B3" s="571" t="s">
        <v>235</v>
      </c>
      <c r="C3" s="572"/>
      <c r="D3" s="572"/>
      <c r="E3" s="572"/>
      <c r="F3" s="572"/>
      <c r="G3" s="572"/>
      <c r="H3" s="572"/>
      <c r="I3" s="572"/>
      <c r="J3" s="572"/>
    </row>
    <row r="4" spans="1:18" s="239" customFormat="1" ht="24" customHeight="1">
      <c r="B4" s="571" t="s">
        <v>321</v>
      </c>
      <c r="C4" s="572"/>
      <c r="D4" s="572"/>
      <c r="E4" s="572"/>
      <c r="F4" s="572"/>
      <c r="G4" s="572"/>
      <c r="H4" s="572"/>
      <c r="I4" s="572"/>
      <c r="J4" s="572"/>
    </row>
    <row r="5" spans="1:18" ht="6.75" customHeight="1">
      <c r="B5" s="240"/>
      <c r="C5" s="241"/>
      <c r="D5" s="241"/>
      <c r="E5" s="241"/>
      <c r="F5" s="241"/>
      <c r="G5" s="241"/>
      <c r="H5" s="241"/>
      <c r="I5" s="241"/>
    </row>
    <row r="6" spans="1:18" ht="17.25" customHeight="1">
      <c r="A6" s="242"/>
      <c r="B6" s="243"/>
      <c r="C6" s="573" t="s">
        <v>236</v>
      </c>
      <c r="D6" s="575" t="s">
        <v>237</v>
      </c>
      <c r="E6" s="575" t="s">
        <v>238</v>
      </c>
      <c r="F6" s="576" t="s">
        <v>239</v>
      </c>
      <c r="G6" s="576" t="s">
        <v>240</v>
      </c>
      <c r="H6" s="576" t="s">
        <v>241</v>
      </c>
      <c r="I6" s="578" t="s">
        <v>242</v>
      </c>
      <c r="J6" s="244" t="s">
        <v>243</v>
      </c>
    </row>
    <row r="7" spans="1:18" ht="16.5" customHeight="1">
      <c r="A7" s="242"/>
      <c r="B7" s="243" t="s">
        <v>244</v>
      </c>
      <c r="C7" s="574"/>
      <c r="D7" s="575"/>
      <c r="E7" s="575"/>
      <c r="F7" s="577"/>
      <c r="G7" s="577"/>
      <c r="H7" s="577"/>
      <c r="I7" s="579"/>
      <c r="J7" s="244" t="s">
        <v>245</v>
      </c>
    </row>
    <row r="8" spans="1:18" s="247" customFormat="1" ht="18.75" customHeight="1">
      <c r="A8" s="245"/>
      <c r="B8" s="246" t="s">
        <v>124</v>
      </c>
      <c r="C8" s="574"/>
      <c r="D8" s="575"/>
      <c r="E8" s="575"/>
      <c r="F8" s="577"/>
      <c r="G8" s="577"/>
      <c r="H8" s="577"/>
      <c r="I8" s="579"/>
      <c r="J8" s="244" t="s">
        <v>246</v>
      </c>
      <c r="N8" s="248"/>
    </row>
    <row r="9" spans="1:18" ht="6.75" customHeight="1">
      <c r="B9" s="249"/>
      <c r="C9" s="250"/>
      <c r="D9" s="250"/>
      <c r="E9" s="250"/>
      <c r="F9" s="250"/>
      <c r="G9" s="250"/>
      <c r="H9" s="250"/>
      <c r="I9" s="250"/>
      <c r="J9" s="251"/>
      <c r="N9" s="252"/>
    </row>
    <row r="10" spans="1:18" ht="17.25" customHeight="1">
      <c r="B10" s="253"/>
      <c r="C10" s="568" t="s">
        <v>247</v>
      </c>
      <c r="D10" s="568"/>
      <c r="E10" s="568"/>
      <c r="F10" s="568"/>
      <c r="G10" s="568"/>
      <c r="H10" s="568"/>
      <c r="I10" s="568"/>
      <c r="J10" s="254" t="s">
        <v>6</v>
      </c>
    </row>
    <row r="11" spans="1:18" ht="6.75" customHeight="1">
      <c r="B11" s="253"/>
      <c r="C11" s="255"/>
      <c r="D11" s="255"/>
      <c r="E11" s="255"/>
      <c r="F11" s="255"/>
      <c r="G11" s="255"/>
      <c r="H11" s="255"/>
      <c r="I11" s="255"/>
      <c r="J11" s="256"/>
    </row>
    <row r="12" spans="1:18" ht="18" customHeight="1">
      <c r="B12" s="258">
        <v>2011</v>
      </c>
      <c r="C12" s="260">
        <v>215125819</v>
      </c>
      <c r="D12" s="260">
        <v>290571090</v>
      </c>
      <c r="E12" s="260">
        <v>105717414</v>
      </c>
      <c r="F12" s="260">
        <v>115034295</v>
      </c>
      <c r="G12" s="260">
        <v>726448618</v>
      </c>
      <c r="H12" s="260">
        <v>18976736</v>
      </c>
      <c r="I12" s="261">
        <v>745425354</v>
      </c>
      <c r="J12" s="257">
        <v>-1.622755062657832</v>
      </c>
    </row>
    <row r="13" spans="1:18" ht="18" customHeight="1">
      <c r="B13" s="258">
        <v>2012</v>
      </c>
      <c r="C13" s="260">
        <v>213481191</v>
      </c>
      <c r="D13" s="260">
        <v>287608112</v>
      </c>
      <c r="E13" s="260">
        <v>102561931</v>
      </c>
      <c r="F13" s="260">
        <v>108170938</v>
      </c>
      <c r="G13" s="260">
        <v>711822172</v>
      </c>
      <c r="H13" s="260">
        <v>19613938</v>
      </c>
      <c r="I13" s="261">
        <v>731436110</v>
      </c>
      <c r="J13" s="257">
        <v>-1.8766793918308284</v>
      </c>
      <c r="L13" s="260"/>
    </row>
    <row r="14" spans="1:18" ht="17.25" customHeight="1">
      <c r="B14" s="258">
        <v>2013</v>
      </c>
      <c r="C14" s="260">
        <v>211349158</v>
      </c>
      <c r="D14" s="260">
        <v>287672245</v>
      </c>
      <c r="E14" s="260">
        <v>98758984</v>
      </c>
      <c r="F14" s="260">
        <v>102719620</v>
      </c>
      <c r="G14" s="260">
        <v>700500007</v>
      </c>
      <c r="H14" s="260">
        <v>20884485</v>
      </c>
      <c r="I14" s="261">
        <v>721384492</v>
      </c>
      <c r="J14" s="257">
        <v>-1.3742304847377578</v>
      </c>
      <c r="Q14" s="259"/>
      <c r="R14" s="259"/>
    </row>
    <row r="15" spans="1:18" ht="18" customHeight="1">
      <c r="B15" s="258">
        <v>2014</v>
      </c>
      <c r="C15" s="260">
        <v>208239289</v>
      </c>
      <c r="D15" s="260">
        <v>271097101</v>
      </c>
      <c r="E15" s="260">
        <v>101459877</v>
      </c>
      <c r="F15" s="260">
        <v>93679244</v>
      </c>
      <c r="G15" s="260">
        <v>674475511</v>
      </c>
      <c r="H15" s="260">
        <v>20854163</v>
      </c>
      <c r="I15" s="261">
        <v>695329674</v>
      </c>
      <c r="J15" s="257">
        <v>-3.6117796111425142</v>
      </c>
    </row>
    <row r="16" spans="1:18" ht="18" customHeight="1">
      <c r="B16" s="258">
        <v>2015</v>
      </c>
      <c r="C16" s="260">
        <v>209676977</v>
      </c>
      <c r="D16" s="260">
        <v>235155943</v>
      </c>
      <c r="E16" s="260">
        <v>113658482</v>
      </c>
      <c r="F16" s="260">
        <v>84305397</v>
      </c>
      <c r="G16" s="260">
        <v>642796799</v>
      </c>
      <c r="H16" s="260">
        <v>19690770</v>
      </c>
      <c r="I16" s="261">
        <v>662487569</v>
      </c>
      <c r="J16" s="257">
        <v>-4.7232422587504876</v>
      </c>
    </row>
    <row r="17" spans="1:10" ht="18" customHeight="1">
      <c r="B17" s="258"/>
      <c r="C17" s="260"/>
      <c r="D17" s="260"/>
      <c r="E17" s="260"/>
      <c r="F17" s="260"/>
      <c r="G17" s="260"/>
      <c r="H17" s="260"/>
      <c r="I17" s="261"/>
      <c r="J17" s="257"/>
    </row>
    <row r="18" spans="1:10" ht="18" customHeight="1">
      <c r="B18" s="258">
        <v>2012</v>
      </c>
      <c r="C18" s="260"/>
      <c r="D18" s="260"/>
      <c r="E18" s="260"/>
      <c r="F18" s="260"/>
      <c r="G18" s="265"/>
      <c r="H18" s="260"/>
      <c r="I18" s="260"/>
      <c r="J18" s="263"/>
    </row>
    <row r="19" spans="1:10" ht="18" customHeight="1">
      <c r="B19" s="262" t="s">
        <v>95</v>
      </c>
      <c r="C19" s="260">
        <v>18050170</v>
      </c>
      <c r="D19" s="260">
        <v>24746829</v>
      </c>
      <c r="E19" s="260">
        <v>9031854</v>
      </c>
      <c r="F19" s="260">
        <v>9827107</v>
      </c>
      <c r="G19" s="260">
        <v>61655960</v>
      </c>
      <c r="H19" s="260">
        <v>1593065</v>
      </c>
      <c r="I19" s="261">
        <v>63249025</v>
      </c>
      <c r="J19" s="263">
        <v>-2.1316261566073162</v>
      </c>
    </row>
    <row r="20" spans="1:10" ht="18" customHeight="1">
      <c r="B20" s="262" t="s">
        <v>96</v>
      </c>
      <c r="C20" s="260">
        <v>16615408</v>
      </c>
      <c r="D20" s="260">
        <v>22358966</v>
      </c>
      <c r="E20" s="260">
        <v>8570652</v>
      </c>
      <c r="F20" s="260">
        <v>9376699</v>
      </c>
      <c r="G20" s="260">
        <v>56921725</v>
      </c>
      <c r="H20" s="260">
        <v>1568684</v>
      </c>
      <c r="I20" s="261">
        <v>58490409</v>
      </c>
      <c r="J20" s="263">
        <v>-0.73469389833209486</v>
      </c>
    </row>
    <row r="21" spans="1:10" ht="18" customHeight="1">
      <c r="B21" s="262" t="s">
        <v>97</v>
      </c>
      <c r="C21" s="260">
        <v>18254800</v>
      </c>
      <c r="D21" s="260">
        <v>24658678</v>
      </c>
      <c r="E21" s="260">
        <v>9349424</v>
      </c>
      <c r="F21" s="260">
        <v>10031907</v>
      </c>
      <c r="G21" s="260">
        <v>62294809</v>
      </c>
      <c r="H21" s="260">
        <v>1695271</v>
      </c>
      <c r="I21" s="261">
        <v>63990080</v>
      </c>
      <c r="J21" s="263">
        <v>-3.0789164887699743</v>
      </c>
    </row>
    <row r="22" spans="1:10" ht="18" customHeight="1">
      <c r="B22" s="262" t="s">
        <v>98</v>
      </c>
      <c r="C22" s="260">
        <v>17279325</v>
      </c>
      <c r="D22" s="260">
        <v>23171392</v>
      </c>
      <c r="E22" s="260">
        <v>8506288</v>
      </c>
      <c r="F22" s="260">
        <v>9087958</v>
      </c>
      <c r="G22" s="260">
        <v>58044963</v>
      </c>
      <c r="H22" s="260">
        <v>1610855</v>
      </c>
      <c r="I22" s="261">
        <v>59655818</v>
      </c>
      <c r="J22" s="263">
        <v>-2.6395475786850331</v>
      </c>
    </row>
    <row r="23" spans="1:10" ht="18" customHeight="1">
      <c r="B23" s="262" t="s">
        <v>99</v>
      </c>
      <c r="C23" s="260">
        <v>17541447</v>
      </c>
      <c r="D23" s="260">
        <v>23336375</v>
      </c>
      <c r="E23" s="260">
        <v>8983626</v>
      </c>
      <c r="F23" s="260">
        <v>9629938</v>
      </c>
      <c r="G23" s="260">
        <v>59491386</v>
      </c>
      <c r="H23" s="260">
        <v>1633457</v>
      </c>
      <c r="I23" s="261">
        <v>61124843</v>
      </c>
      <c r="J23" s="263">
        <v>-2.9894822077095351</v>
      </c>
    </row>
    <row r="24" spans="1:10" ht="18" customHeight="1">
      <c r="B24" s="262" t="s">
        <v>100</v>
      </c>
      <c r="C24" s="260">
        <v>17461789</v>
      </c>
      <c r="D24" s="260">
        <v>23125709</v>
      </c>
      <c r="E24" s="260">
        <v>7559921</v>
      </c>
      <c r="F24" s="260">
        <v>7533841</v>
      </c>
      <c r="G24" s="260">
        <v>55681260</v>
      </c>
      <c r="H24" s="260">
        <v>1547247</v>
      </c>
      <c r="I24" s="261">
        <v>57228507</v>
      </c>
      <c r="J24" s="263">
        <v>-2.9947700900817829</v>
      </c>
    </row>
    <row r="25" spans="1:10" ht="18" customHeight="1">
      <c r="B25" s="262" t="s">
        <v>101</v>
      </c>
      <c r="C25" s="260">
        <v>17967151</v>
      </c>
      <c r="D25" s="260">
        <v>23826021</v>
      </c>
      <c r="E25" s="260">
        <v>7139866</v>
      </c>
      <c r="F25" s="260">
        <v>7098944</v>
      </c>
      <c r="G25" s="260">
        <v>56031982</v>
      </c>
      <c r="H25" s="260">
        <v>1562962</v>
      </c>
      <c r="I25" s="261">
        <v>57594944</v>
      </c>
      <c r="J25" s="263">
        <v>-1.1319361477339389</v>
      </c>
    </row>
    <row r="26" spans="1:10" ht="18" customHeight="1">
      <c r="B26" s="262" t="s">
        <v>102</v>
      </c>
      <c r="C26" s="260">
        <v>18416393</v>
      </c>
      <c r="D26" s="260">
        <v>24656412</v>
      </c>
      <c r="E26" s="260">
        <v>8471277</v>
      </c>
      <c r="F26" s="260">
        <v>8554128</v>
      </c>
      <c r="G26" s="260">
        <v>60098210</v>
      </c>
      <c r="H26" s="260">
        <v>1629945</v>
      </c>
      <c r="I26" s="261">
        <v>61728155</v>
      </c>
      <c r="J26" s="263">
        <v>-0.6975110413575939</v>
      </c>
    </row>
    <row r="27" spans="1:10" ht="18" customHeight="1">
      <c r="B27" s="262" t="s">
        <v>103</v>
      </c>
      <c r="C27" s="260">
        <v>17156871</v>
      </c>
      <c r="D27" s="260">
        <v>23008148</v>
      </c>
      <c r="E27" s="260">
        <v>8728138</v>
      </c>
      <c r="F27" s="260">
        <v>9229945</v>
      </c>
      <c r="G27" s="260">
        <v>58123102</v>
      </c>
      <c r="H27" s="260">
        <v>1460207</v>
      </c>
      <c r="I27" s="261">
        <v>59583309</v>
      </c>
      <c r="J27" s="263">
        <v>-4.0864022450841695</v>
      </c>
    </row>
    <row r="28" spans="1:10" ht="18" customHeight="1">
      <c r="B28" s="262" t="s">
        <v>104</v>
      </c>
      <c r="C28" s="260">
        <v>18525587</v>
      </c>
      <c r="D28" s="260">
        <v>25102675</v>
      </c>
      <c r="E28" s="260">
        <v>9624333</v>
      </c>
      <c r="F28" s="260">
        <v>10216239</v>
      </c>
      <c r="G28" s="260">
        <v>63468834</v>
      </c>
      <c r="H28" s="260">
        <v>1718658</v>
      </c>
      <c r="I28" s="261">
        <v>65187492</v>
      </c>
      <c r="J28" s="263">
        <v>0.93294646714050977</v>
      </c>
    </row>
    <row r="29" spans="1:10" ht="18" customHeight="1">
      <c r="B29" s="264" t="s">
        <v>105</v>
      </c>
      <c r="C29" s="260">
        <v>17722417</v>
      </c>
      <c r="D29" s="260">
        <v>24194459</v>
      </c>
      <c r="E29" s="260">
        <v>8587495</v>
      </c>
      <c r="F29" s="260">
        <v>9026948</v>
      </c>
      <c r="G29" s="260">
        <v>59531319</v>
      </c>
      <c r="H29" s="260">
        <v>1832288</v>
      </c>
      <c r="I29" s="261">
        <v>61363607</v>
      </c>
      <c r="J29" s="263">
        <v>-1.7064603956383557</v>
      </c>
    </row>
    <row r="30" spans="1:10" ht="18" customHeight="1">
      <c r="A30" s="247"/>
      <c r="B30" s="264" t="s">
        <v>106</v>
      </c>
      <c r="C30" s="260">
        <v>18489833</v>
      </c>
      <c r="D30" s="260">
        <v>25422448</v>
      </c>
      <c r="E30" s="260">
        <v>8009057</v>
      </c>
      <c r="F30" s="260">
        <v>8557284</v>
      </c>
      <c r="G30" s="260">
        <v>60478622</v>
      </c>
      <c r="H30" s="260">
        <v>1761299</v>
      </c>
      <c r="I30" s="261">
        <v>62239921</v>
      </c>
      <c r="J30" s="263">
        <v>-1.2438138468915405</v>
      </c>
    </row>
    <row r="31" spans="1:10" ht="18" customHeight="1">
      <c r="A31" s="247"/>
      <c r="B31" s="258">
        <v>2013</v>
      </c>
      <c r="C31" s="260"/>
      <c r="D31" s="260"/>
      <c r="E31" s="260"/>
      <c r="F31" s="260"/>
      <c r="G31" s="260"/>
      <c r="H31" s="260"/>
      <c r="I31" s="266"/>
      <c r="J31" s="263"/>
    </row>
    <row r="32" spans="1:10" ht="18" customHeight="1">
      <c r="A32" s="247"/>
      <c r="B32" s="262" t="s">
        <v>95</v>
      </c>
      <c r="C32" s="260">
        <v>18004105</v>
      </c>
      <c r="D32" s="260">
        <v>25131958</v>
      </c>
      <c r="E32" s="260">
        <v>8684803</v>
      </c>
      <c r="F32" s="260">
        <v>9446785</v>
      </c>
      <c r="G32" s="260">
        <v>61267651</v>
      </c>
      <c r="H32" s="260">
        <v>1714057</v>
      </c>
      <c r="I32" s="266">
        <v>62981708</v>
      </c>
      <c r="J32" s="263">
        <v>-0.42264208815867121</v>
      </c>
    </row>
    <row r="33" spans="1:17" ht="18" customHeight="1">
      <c r="A33" s="247"/>
      <c r="B33" s="262" t="s">
        <v>96</v>
      </c>
      <c r="C33" s="260">
        <v>16210281</v>
      </c>
      <c r="D33" s="260">
        <v>22341122</v>
      </c>
      <c r="E33" s="260">
        <v>7981137</v>
      </c>
      <c r="F33" s="260">
        <v>8561353</v>
      </c>
      <c r="G33" s="260">
        <v>55093893</v>
      </c>
      <c r="H33" s="260">
        <v>1547165</v>
      </c>
      <c r="I33" s="266">
        <v>56641058</v>
      </c>
      <c r="J33" s="263">
        <v>-3.1618021340900517</v>
      </c>
    </row>
    <row r="34" spans="1:17" ht="18" customHeight="1">
      <c r="A34" s="247"/>
      <c r="B34" s="262" t="s">
        <v>97</v>
      </c>
      <c r="C34" s="260">
        <v>17255069</v>
      </c>
      <c r="D34" s="260">
        <v>24397154</v>
      </c>
      <c r="E34" s="260">
        <v>8450044</v>
      </c>
      <c r="F34" s="260">
        <v>9065204</v>
      </c>
      <c r="G34" s="260">
        <v>59167471</v>
      </c>
      <c r="H34" s="260">
        <v>1734221</v>
      </c>
      <c r="I34" s="266">
        <v>60901692</v>
      </c>
      <c r="J34" s="263">
        <v>-4.8263543349219136</v>
      </c>
    </row>
    <row r="35" spans="1:17" ht="18" customHeight="1">
      <c r="A35" s="247"/>
      <c r="B35" s="262" t="s">
        <v>98</v>
      </c>
      <c r="C35" s="260">
        <v>17182528</v>
      </c>
      <c r="D35" s="260">
        <v>23605211</v>
      </c>
      <c r="E35" s="260">
        <v>8774879</v>
      </c>
      <c r="F35" s="260">
        <v>9196732</v>
      </c>
      <c r="G35" s="260">
        <v>58759350</v>
      </c>
      <c r="H35" s="260">
        <v>1672445</v>
      </c>
      <c r="I35" s="266">
        <v>60431795</v>
      </c>
      <c r="J35" s="263">
        <v>1.3007566168986233</v>
      </c>
    </row>
    <row r="36" spans="1:17" ht="18" customHeight="1">
      <c r="A36" s="247"/>
      <c r="B36" s="262" t="s">
        <v>99</v>
      </c>
      <c r="C36" s="260">
        <v>17638929</v>
      </c>
      <c r="D36" s="260">
        <v>23815200</v>
      </c>
      <c r="E36" s="260">
        <v>8856443</v>
      </c>
      <c r="F36" s="260">
        <v>9519281</v>
      </c>
      <c r="G36" s="260">
        <v>59829853</v>
      </c>
      <c r="H36" s="260">
        <v>1741367</v>
      </c>
      <c r="I36" s="266">
        <v>61571220</v>
      </c>
      <c r="J36" s="263">
        <v>0.73027099636067783</v>
      </c>
    </row>
    <row r="37" spans="1:17" ht="18" customHeight="1">
      <c r="A37" s="247"/>
      <c r="B37" s="262" t="s">
        <v>100</v>
      </c>
      <c r="C37" s="260">
        <v>16645644</v>
      </c>
      <c r="D37" s="260">
        <v>22549195</v>
      </c>
      <c r="E37" s="260">
        <v>6843988</v>
      </c>
      <c r="F37" s="260">
        <v>6865652</v>
      </c>
      <c r="G37" s="260">
        <v>52904479</v>
      </c>
      <c r="H37" s="260">
        <v>1614052</v>
      </c>
      <c r="I37" s="266">
        <v>54518531</v>
      </c>
      <c r="J37" s="263">
        <v>-4.7353602986707308</v>
      </c>
    </row>
    <row r="38" spans="1:17" ht="18" customHeight="1">
      <c r="A38" s="247"/>
      <c r="B38" s="262" t="s">
        <v>101</v>
      </c>
      <c r="C38" s="260">
        <v>18025028</v>
      </c>
      <c r="D38" s="260">
        <v>24376998</v>
      </c>
      <c r="E38" s="260">
        <v>7002633</v>
      </c>
      <c r="F38" s="260">
        <v>6808346</v>
      </c>
      <c r="G38" s="260">
        <v>56213005</v>
      </c>
      <c r="H38" s="260">
        <v>1713914</v>
      </c>
      <c r="I38" s="266">
        <v>57926919</v>
      </c>
      <c r="J38" s="263">
        <v>0.57639608087821037</v>
      </c>
    </row>
    <row r="39" spans="1:17" ht="18" customHeight="1">
      <c r="A39" s="247"/>
      <c r="B39" s="262" t="s">
        <v>102</v>
      </c>
      <c r="C39" s="260">
        <v>18436159</v>
      </c>
      <c r="D39" s="260">
        <v>24831730</v>
      </c>
      <c r="E39" s="260">
        <v>8171268</v>
      </c>
      <c r="F39" s="260">
        <v>8223655</v>
      </c>
      <c r="G39" s="260">
        <v>59662812</v>
      </c>
      <c r="H39" s="260">
        <v>1786705</v>
      </c>
      <c r="I39" s="266">
        <v>61449517</v>
      </c>
      <c r="J39" s="263">
        <v>-0.4513953154763819</v>
      </c>
    </row>
    <row r="40" spans="1:17" ht="18" customHeight="1">
      <c r="A40" s="247"/>
      <c r="B40" s="262" t="s">
        <v>103</v>
      </c>
      <c r="C40" s="260">
        <v>17153308</v>
      </c>
      <c r="D40" s="260">
        <v>23493400</v>
      </c>
      <c r="E40" s="260">
        <v>8434250</v>
      </c>
      <c r="F40" s="260">
        <v>8977588</v>
      </c>
      <c r="G40" s="260">
        <v>58058546</v>
      </c>
      <c r="H40" s="260">
        <v>1619526</v>
      </c>
      <c r="I40" s="266">
        <v>59678072</v>
      </c>
      <c r="J40" s="263">
        <v>0.15904286215456748</v>
      </c>
    </row>
    <row r="41" spans="1:17" ht="18" customHeight="1">
      <c r="A41" s="247"/>
      <c r="B41" s="262" t="s">
        <v>104</v>
      </c>
      <c r="C41" s="260">
        <v>18672167</v>
      </c>
      <c r="D41" s="260">
        <v>24719091</v>
      </c>
      <c r="E41" s="260">
        <v>9141863</v>
      </c>
      <c r="F41" s="260">
        <v>9801772</v>
      </c>
      <c r="G41" s="260">
        <v>62334893</v>
      </c>
      <c r="H41" s="260">
        <v>1870061</v>
      </c>
      <c r="I41" s="266">
        <v>64204954</v>
      </c>
      <c r="J41" s="263">
        <v>-1.5072492741398917</v>
      </c>
    </row>
    <row r="42" spans="1:17" ht="18" customHeight="1">
      <c r="A42" s="247"/>
      <c r="B42" s="264" t="s">
        <v>105</v>
      </c>
      <c r="C42" s="260">
        <v>17818571</v>
      </c>
      <c r="D42" s="260">
        <v>23929715</v>
      </c>
      <c r="E42" s="260">
        <v>8364201</v>
      </c>
      <c r="F42" s="260">
        <v>8356416</v>
      </c>
      <c r="G42" s="260">
        <v>58468903</v>
      </c>
      <c r="H42" s="260">
        <v>1974356</v>
      </c>
      <c r="I42" s="267">
        <v>60443259</v>
      </c>
      <c r="J42" s="263">
        <v>-1.4998270880654065</v>
      </c>
    </row>
    <row r="43" spans="1:17" ht="18" customHeight="1">
      <c r="A43" s="247"/>
      <c r="B43" s="264" t="s">
        <v>106</v>
      </c>
      <c r="C43" s="260">
        <v>18307369</v>
      </c>
      <c r="D43" s="260">
        <v>24481471</v>
      </c>
      <c r="E43" s="260">
        <v>8053475</v>
      </c>
      <c r="F43" s="260">
        <v>7896836</v>
      </c>
      <c r="G43" s="260">
        <v>58739151</v>
      </c>
      <c r="H43" s="260">
        <v>1896616</v>
      </c>
      <c r="I43" s="267">
        <v>60635767</v>
      </c>
      <c r="J43" s="263">
        <v>-2.5773715233346777</v>
      </c>
    </row>
    <row r="44" spans="1:17" ht="18" customHeight="1">
      <c r="B44" s="268">
        <v>2014</v>
      </c>
      <c r="I44" s="267"/>
      <c r="J44" s="263"/>
    </row>
    <row r="45" spans="1:17" ht="18" customHeight="1">
      <c r="B45" s="264" t="s">
        <v>95</v>
      </c>
      <c r="C45" s="260">
        <v>17750778</v>
      </c>
      <c r="D45" s="260">
        <v>24117465</v>
      </c>
      <c r="E45" s="260">
        <v>8613940</v>
      </c>
      <c r="F45" s="260">
        <v>8604999</v>
      </c>
      <c r="G45" s="260">
        <v>59087182</v>
      </c>
      <c r="H45" s="260">
        <v>1767180</v>
      </c>
      <c r="I45" s="267">
        <v>60854362</v>
      </c>
      <c r="J45" s="263">
        <v>-3.3777204009773758</v>
      </c>
      <c r="L45" s="260"/>
      <c r="M45" s="260"/>
      <c r="N45" s="260"/>
      <c r="O45" s="260"/>
      <c r="P45" s="260"/>
      <c r="Q45" s="260"/>
    </row>
    <row r="46" spans="1:17" ht="18" customHeight="1">
      <c r="B46" s="262" t="s">
        <v>96</v>
      </c>
      <c r="C46" s="260">
        <v>16100502</v>
      </c>
      <c r="D46" s="260">
        <v>21434003</v>
      </c>
      <c r="E46" s="260">
        <v>7878543</v>
      </c>
      <c r="F46" s="260">
        <v>7903907</v>
      </c>
      <c r="G46" s="260">
        <v>53316955</v>
      </c>
      <c r="H46" s="260">
        <v>1623487</v>
      </c>
      <c r="I46" s="267">
        <v>54940442</v>
      </c>
      <c r="J46" s="263">
        <v>-3.0024439162135708</v>
      </c>
      <c r="L46" s="260"/>
      <c r="M46" s="260"/>
      <c r="N46" s="260"/>
      <c r="O46" s="260"/>
      <c r="P46" s="260"/>
      <c r="Q46" s="260"/>
    </row>
    <row r="47" spans="1:17" ht="18" customHeight="1">
      <c r="B47" s="262" t="s">
        <v>97</v>
      </c>
      <c r="C47" s="260">
        <v>17394114</v>
      </c>
      <c r="D47" s="260">
        <v>23247183</v>
      </c>
      <c r="E47" s="260">
        <v>8608137</v>
      </c>
      <c r="F47" s="260">
        <v>8619791</v>
      </c>
      <c r="G47" s="260">
        <v>57869225</v>
      </c>
      <c r="H47" s="260">
        <v>1769506</v>
      </c>
      <c r="I47" s="267">
        <v>59638731</v>
      </c>
      <c r="J47" s="263">
        <v>-2.07376997013482</v>
      </c>
      <c r="L47" s="260"/>
      <c r="M47" s="260"/>
      <c r="N47" s="260"/>
      <c r="O47" s="260"/>
      <c r="P47" s="260"/>
      <c r="Q47" s="260"/>
    </row>
    <row r="48" spans="1:17" ht="18" customHeight="1">
      <c r="B48" s="262" t="s">
        <v>98</v>
      </c>
      <c r="C48" s="260">
        <v>16999242</v>
      </c>
      <c r="D48" s="260">
        <v>22659597</v>
      </c>
      <c r="E48" s="260">
        <v>8930380</v>
      </c>
      <c r="F48" s="260">
        <v>8741687</v>
      </c>
      <c r="G48" s="260">
        <v>57330906</v>
      </c>
      <c r="H48" s="260">
        <v>1775002</v>
      </c>
      <c r="I48" s="267">
        <v>59105908</v>
      </c>
      <c r="J48" s="263">
        <v>-2.1940222030472536</v>
      </c>
      <c r="L48" s="260"/>
      <c r="M48" s="260"/>
      <c r="N48" s="260"/>
      <c r="O48" s="260"/>
      <c r="P48" s="260"/>
      <c r="Q48" s="260"/>
    </row>
    <row r="49" spans="2:17" ht="18" customHeight="1">
      <c r="B49" s="262" t="s">
        <v>99</v>
      </c>
      <c r="C49" s="260">
        <v>17332421</v>
      </c>
      <c r="D49" s="260">
        <v>22878411</v>
      </c>
      <c r="E49" s="260">
        <v>8531439</v>
      </c>
      <c r="F49" s="260">
        <v>8507621</v>
      </c>
      <c r="G49" s="260">
        <v>57249892</v>
      </c>
      <c r="H49" s="260">
        <v>1734306</v>
      </c>
      <c r="I49" s="267">
        <v>58984198</v>
      </c>
      <c r="J49" s="263">
        <v>-4.2016740938379975</v>
      </c>
      <c r="L49" s="260"/>
      <c r="M49" s="260"/>
      <c r="N49" s="260"/>
      <c r="O49" s="260"/>
      <c r="P49" s="260"/>
      <c r="Q49" s="260"/>
    </row>
    <row r="50" spans="2:17" ht="18" customHeight="1">
      <c r="B50" s="262" t="s">
        <v>100</v>
      </c>
      <c r="C50" s="260">
        <v>16676319</v>
      </c>
      <c r="D50" s="260">
        <v>22120363</v>
      </c>
      <c r="E50" s="260">
        <v>6682946</v>
      </c>
      <c r="F50" s="260">
        <v>6135880</v>
      </c>
      <c r="G50" s="260">
        <v>51615508</v>
      </c>
      <c r="H50" s="260">
        <v>1570061</v>
      </c>
      <c r="I50" s="267">
        <v>53185569</v>
      </c>
      <c r="J50" s="263">
        <v>-2.4449705000305308</v>
      </c>
      <c r="L50" s="260"/>
      <c r="M50" s="260"/>
      <c r="N50" s="260"/>
      <c r="O50" s="260"/>
      <c r="P50" s="260"/>
      <c r="Q50" s="260"/>
    </row>
    <row r="51" spans="2:17" ht="18" customHeight="1">
      <c r="B51" s="262" t="s">
        <v>101</v>
      </c>
      <c r="C51" s="260">
        <v>17704588</v>
      </c>
      <c r="D51" s="260">
        <v>23456487</v>
      </c>
      <c r="E51" s="260">
        <v>6586800</v>
      </c>
      <c r="F51" s="260">
        <v>5844841</v>
      </c>
      <c r="G51" s="260">
        <v>53592716</v>
      </c>
      <c r="H51" s="260">
        <v>1685316</v>
      </c>
      <c r="I51" s="267">
        <v>55278032</v>
      </c>
      <c r="J51" s="263">
        <v>-4.5728083691107413</v>
      </c>
      <c r="L51" s="260"/>
      <c r="M51" s="260"/>
      <c r="N51" s="260"/>
      <c r="O51" s="260"/>
      <c r="P51" s="260"/>
      <c r="Q51" s="260"/>
    </row>
    <row r="52" spans="2:17" ht="18" customHeight="1">
      <c r="B52" s="262" t="s">
        <v>102</v>
      </c>
      <c r="C52" s="260">
        <v>17612021</v>
      </c>
      <c r="D52" s="260">
        <v>23420458</v>
      </c>
      <c r="E52" s="260">
        <v>7735834</v>
      </c>
      <c r="F52" s="260">
        <v>7182006</v>
      </c>
      <c r="G52" s="260">
        <v>55950319</v>
      </c>
      <c r="H52" s="260">
        <v>1669553</v>
      </c>
      <c r="I52" s="267">
        <v>57619872</v>
      </c>
      <c r="J52" s="263">
        <v>-6.2321807997286625</v>
      </c>
      <c r="L52" s="260"/>
      <c r="M52" s="260"/>
      <c r="N52" s="260"/>
      <c r="O52" s="260"/>
      <c r="P52" s="260"/>
      <c r="Q52" s="260"/>
    </row>
    <row r="53" spans="2:17" ht="18" customHeight="1">
      <c r="B53" s="262" t="s">
        <v>103</v>
      </c>
      <c r="C53" s="260">
        <v>17038720</v>
      </c>
      <c r="D53" s="260">
        <v>22484765</v>
      </c>
      <c r="E53" s="260">
        <v>8602557</v>
      </c>
      <c r="F53" s="260">
        <v>8290781</v>
      </c>
      <c r="G53" s="260">
        <v>56416823</v>
      </c>
      <c r="H53" s="260">
        <v>1602460</v>
      </c>
      <c r="I53" s="267">
        <v>58019283</v>
      </c>
      <c r="J53" s="263">
        <v>-2.7795619804875731</v>
      </c>
      <c r="L53" s="260"/>
      <c r="M53" s="260"/>
      <c r="N53" s="260"/>
      <c r="O53" s="260"/>
      <c r="P53" s="260"/>
      <c r="Q53" s="260"/>
    </row>
    <row r="54" spans="2:17" ht="18" customHeight="1">
      <c r="B54" s="262" t="s">
        <v>104</v>
      </c>
      <c r="C54" s="260">
        <v>17883311</v>
      </c>
      <c r="D54" s="260">
        <v>22450747</v>
      </c>
      <c r="E54" s="260">
        <v>10153194</v>
      </c>
      <c r="F54" s="260">
        <v>8968822</v>
      </c>
      <c r="G54" s="260">
        <v>59456074</v>
      </c>
      <c r="H54" s="260">
        <v>1829723</v>
      </c>
      <c r="I54" s="267">
        <v>61285797</v>
      </c>
      <c r="J54" s="263">
        <v>-4.5466226796144111</v>
      </c>
      <c r="L54" s="260"/>
      <c r="M54" s="260"/>
      <c r="N54" s="260"/>
      <c r="O54" s="260"/>
      <c r="P54" s="260"/>
      <c r="Q54" s="260"/>
    </row>
    <row r="55" spans="2:17" ht="18" customHeight="1">
      <c r="B55" s="264" t="s">
        <v>105</v>
      </c>
      <c r="C55" s="260">
        <v>17158342</v>
      </c>
      <c r="D55" s="260">
        <v>20923124</v>
      </c>
      <c r="E55" s="260">
        <v>9263217</v>
      </c>
      <c r="F55" s="260">
        <v>7434490</v>
      </c>
      <c r="G55" s="260">
        <v>54779173</v>
      </c>
      <c r="H55" s="260">
        <v>1848264</v>
      </c>
      <c r="I55" s="267">
        <v>56627437</v>
      </c>
      <c r="J55" s="263">
        <v>-6.3130646214824377</v>
      </c>
      <c r="L55" s="260"/>
      <c r="M55" s="260"/>
      <c r="N55" s="260"/>
      <c r="O55" s="260"/>
      <c r="P55" s="260"/>
      <c r="Q55" s="260"/>
    </row>
    <row r="56" spans="2:17" s="247" customFormat="1" ht="18" customHeight="1">
      <c r="B56" s="264" t="s">
        <v>106</v>
      </c>
      <c r="C56" s="260">
        <v>18588931</v>
      </c>
      <c r="D56" s="260">
        <v>21904498</v>
      </c>
      <c r="E56" s="260">
        <v>9872890</v>
      </c>
      <c r="F56" s="260">
        <v>7444419</v>
      </c>
      <c r="G56" s="260">
        <v>57810738</v>
      </c>
      <c r="H56" s="260">
        <v>1979305</v>
      </c>
      <c r="I56" s="267">
        <v>59790043</v>
      </c>
      <c r="J56" s="263">
        <v>-1.3947609502490501</v>
      </c>
      <c r="L56" s="260"/>
      <c r="M56" s="260"/>
      <c r="N56" s="260"/>
      <c r="O56" s="260"/>
      <c r="P56" s="260"/>
      <c r="Q56" s="260"/>
    </row>
    <row r="57" spans="2:17" ht="18" customHeight="1">
      <c r="B57" s="268">
        <v>2015</v>
      </c>
      <c r="I57" s="267"/>
      <c r="J57" s="263"/>
    </row>
    <row r="58" spans="2:17" ht="18" customHeight="1">
      <c r="B58" s="264" t="s">
        <v>95</v>
      </c>
      <c r="C58" s="260">
        <v>18030436</v>
      </c>
      <c r="D58" s="260">
        <v>20852458</v>
      </c>
      <c r="E58" s="260">
        <v>10379296</v>
      </c>
      <c r="F58" s="260">
        <v>7919402</v>
      </c>
      <c r="G58" s="260">
        <v>57181592</v>
      </c>
      <c r="H58" s="260">
        <v>1768286</v>
      </c>
      <c r="I58" s="267">
        <v>58949878</v>
      </c>
      <c r="J58" s="263">
        <v>-3.129576808314908</v>
      </c>
    </row>
    <row r="59" spans="2:17" ht="18" customHeight="1">
      <c r="B59" s="262" t="s">
        <v>96</v>
      </c>
      <c r="C59" s="260">
        <v>16054803</v>
      </c>
      <c r="D59" s="260">
        <v>18356023</v>
      </c>
      <c r="E59" s="260">
        <v>9444596</v>
      </c>
      <c r="F59" s="260">
        <v>7263295</v>
      </c>
      <c r="G59" s="260">
        <v>51118717</v>
      </c>
      <c r="H59" s="260">
        <v>1602167</v>
      </c>
      <c r="I59" s="267">
        <v>52720884</v>
      </c>
      <c r="J59" s="263">
        <v>-4.0399347351446497</v>
      </c>
    </row>
    <row r="60" spans="2:17" ht="18" customHeight="1">
      <c r="B60" s="262" t="s">
        <v>97</v>
      </c>
      <c r="C60" s="260">
        <v>17594037</v>
      </c>
      <c r="D60" s="260">
        <v>19993363</v>
      </c>
      <c r="E60" s="260">
        <v>10336687</v>
      </c>
      <c r="F60" s="260">
        <v>7927245</v>
      </c>
      <c r="G60" s="260">
        <v>55851332</v>
      </c>
      <c r="H60" s="260">
        <v>1780747</v>
      </c>
      <c r="I60" s="267">
        <v>57632079</v>
      </c>
      <c r="J60" s="263">
        <v>-3.3646792383962696</v>
      </c>
    </row>
    <row r="61" spans="2:17" ht="18" customHeight="1">
      <c r="B61" s="262" t="s">
        <v>98</v>
      </c>
      <c r="C61" s="260">
        <v>16673749</v>
      </c>
      <c r="D61" s="260">
        <v>18935054</v>
      </c>
      <c r="E61" s="260">
        <v>9719386</v>
      </c>
      <c r="F61" s="260">
        <v>7478509</v>
      </c>
      <c r="G61" s="260">
        <v>52806698</v>
      </c>
      <c r="H61" s="260">
        <v>1552741</v>
      </c>
      <c r="I61" s="267">
        <v>54359439</v>
      </c>
      <c r="J61" s="263">
        <v>-8.0304476500048025</v>
      </c>
    </row>
    <row r="62" spans="2:17" ht="18" customHeight="1">
      <c r="B62" s="262" t="s">
        <v>99</v>
      </c>
      <c r="C62" s="260">
        <v>17205510</v>
      </c>
      <c r="D62" s="260">
        <v>19154456</v>
      </c>
      <c r="E62" s="260">
        <v>9799674</v>
      </c>
      <c r="F62" s="260">
        <v>7569526</v>
      </c>
      <c r="G62" s="260">
        <v>53729166</v>
      </c>
      <c r="H62" s="260">
        <v>1544968</v>
      </c>
      <c r="I62" s="267">
        <v>55274134</v>
      </c>
      <c r="J62" s="263">
        <v>-6.2899287025992958</v>
      </c>
    </row>
    <row r="63" spans="2:17" ht="18" customHeight="1">
      <c r="B63" s="262" t="s">
        <v>100</v>
      </c>
      <c r="C63" s="260">
        <v>17045689</v>
      </c>
      <c r="D63" s="260">
        <v>18890201</v>
      </c>
      <c r="E63" s="260">
        <v>8354559</v>
      </c>
      <c r="F63" s="260">
        <v>5590875</v>
      </c>
      <c r="G63" s="260">
        <v>49881324</v>
      </c>
      <c r="H63" s="260">
        <v>1531615</v>
      </c>
      <c r="I63" s="267">
        <v>51412939</v>
      </c>
      <c r="J63" s="263">
        <v>-3.3329153628120438</v>
      </c>
    </row>
    <row r="64" spans="2:17" ht="18" customHeight="1">
      <c r="B64" s="262" t="s">
        <v>101</v>
      </c>
      <c r="C64" s="260">
        <v>17780582</v>
      </c>
      <c r="D64" s="260">
        <v>19813176</v>
      </c>
      <c r="E64" s="260">
        <v>8223849</v>
      </c>
      <c r="F64" s="260">
        <v>5142382</v>
      </c>
      <c r="G64" s="260">
        <v>50959989</v>
      </c>
      <c r="H64" s="260">
        <v>1604398</v>
      </c>
      <c r="I64" s="267">
        <v>52564387</v>
      </c>
      <c r="J64" s="263">
        <v>-4.9090839558108721</v>
      </c>
    </row>
    <row r="65" spans="1:88" ht="18" customHeight="1">
      <c r="B65" s="262" t="s">
        <v>102</v>
      </c>
      <c r="C65" s="260">
        <v>17638294</v>
      </c>
      <c r="D65" s="260">
        <v>19717954</v>
      </c>
      <c r="E65" s="260">
        <v>9133742</v>
      </c>
      <c r="F65" s="260">
        <v>6459449</v>
      </c>
      <c r="G65" s="260">
        <v>52949439</v>
      </c>
      <c r="H65" s="260">
        <v>1494660</v>
      </c>
      <c r="I65" s="267">
        <v>54444099</v>
      </c>
      <c r="J65" s="263">
        <v>-5.5115932919809332</v>
      </c>
    </row>
    <row r="66" spans="1:88" ht="18" customHeight="1">
      <c r="B66" s="262" t="s">
        <v>103</v>
      </c>
      <c r="C66" s="260">
        <v>17146683</v>
      </c>
      <c r="D66" s="260">
        <v>19224582</v>
      </c>
      <c r="E66" s="260">
        <v>9718618</v>
      </c>
      <c r="F66" s="260">
        <v>7612101</v>
      </c>
      <c r="G66" s="260">
        <v>53701984</v>
      </c>
      <c r="H66" s="260">
        <v>1474864</v>
      </c>
      <c r="I66" s="267">
        <v>55176848</v>
      </c>
      <c r="J66" s="263">
        <v>-4.8991212111325133</v>
      </c>
    </row>
    <row r="67" spans="1:88" ht="18" customHeight="1">
      <c r="B67" s="262" t="s">
        <v>104</v>
      </c>
      <c r="C67" s="260">
        <v>17982901</v>
      </c>
      <c r="D67" s="260">
        <v>20055419</v>
      </c>
      <c r="E67" s="260">
        <v>10219024</v>
      </c>
      <c r="F67" s="260">
        <v>7948904</v>
      </c>
      <c r="G67" s="260">
        <v>56206248</v>
      </c>
      <c r="H67" s="260">
        <v>1695450</v>
      </c>
      <c r="I67" s="267">
        <v>57901698</v>
      </c>
      <c r="J67" s="263">
        <v>-5.5218324075968201</v>
      </c>
    </row>
    <row r="68" spans="1:88" ht="18" customHeight="1">
      <c r="B68" s="264" t="s">
        <v>105</v>
      </c>
      <c r="C68" s="260">
        <v>17776944</v>
      </c>
      <c r="D68" s="260">
        <v>19668348</v>
      </c>
      <c r="E68" s="260">
        <v>9242164</v>
      </c>
      <c r="F68" s="260">
        <v>6868690</v>
      </c>
      <c r="G68" s="260">
        <v>53556146</v>
      </c>
      <c r="H68" s="260">
        <v>1825774</v>
      </c>
      <c r="I68" s="267">
        <v>55381920</v>
      </c>
      <c r="J68" s="263">
        <v>-2.199493860193602</v>
      </c>
    </row>
    <row r="69" spans="1:88" ht="18" customHeight="1">
      <c r="B69" s="269" t="s">
        <v>106</v>
      </c>
      <c r="C69" s="270">
        <v>18747349</v>
      </c>
      <c r="D69" s="270">
        <v>20494909</v>
      </c>
      <c r="E69" s="270">
        <v>9086887</v>
      </c>
      <c r="F69" s="270">
        <v>6525019</v>
      </c>
      <c r="G69" s="270">
        <v>54854164</v>
      </c>
      <c r="H69" s="270">
        <v>1815100</v>
      </c>
      <c r="I69" s="271">
        <v>56669264</v>
      </c>
      <c r="J69" s="272">
        <v>-5.2195630633682599</v>
      </c>
    </row>
    <row r="70" spans="1:88" ht="6.75" customHeight="1">
      <c r="I70" s="267"/>
    </row>
    <row r="71" spans="1:88" ht="7.5" hidden="1" customHeight="1">
      <c r="B71" s="273"/>
      <c r="C71" s="274"/>
      <c r="D71" s="274"/>
      <c r="E71" s="274"/>
      <c r="F71" s="274"/>
      <c r="G71" s="274"/>
      <c r="H71" s="274"/>
      <c r="I71" s="267">
        <f t="shared" ref="I71" si="0">G71+H71</f>
        <v>0</v>
      </c>
      <c r="J71" s="275"/>
    </row>
    <row r="72" spans="1:88" ht="18" customHeight="1">
      <c r="B72" s="276" t="s">
        <v>248</v>
      </c>
      <c r="C72" s="274"/>
      <c r="D72" s="274"/>
      <c r="E72" s="274"/>
      <c r="F72" s="274"/>
      <c r="G72" s="274"/>
      <c r="H72" s="274"/>
      <c r="I72" s="274"/>
      <c r="J72" s="275"/>
    </row>
    <row r="73" spans="1:88">
      <c r="B73" s="277"/>
      <c r="C73" s="278"/>
      <c r="D73" s="278"/>
      <c r="E73" s="278"/>
      <c r="F73" s="278"/>
      <c r="G73" s="278"/>
      <c r="H73" s="278"/>
      <c r="I73" s="278"/>
      <c r="K73" s="280"/>
    </row>
    <row r="74" spans="1:88">
      <c r="B74" s="277"/>
      <c r="C74" s="278"/>
      <c r="D74" s="278"/>
      <c r="E74" s="278"/>
      <c r="F74" s="278"/>
      <c r="G74" s="278"/>
      <c r="H74" s="278"/>
      <c r="I74" s="278"/>
      <c r="K74" s="238"/>
    </row>
    <row r="75" spans="1:88">
      <c r="B75" s="277"/>
      <c r="C75" s="278"/>
      <c r="D75" s="278"/>
      <c r="E75" s="278"/>
      <c r="F75" s="278"/>
      <c r="G75" s="278"/>
      <c r="H75" s="278"/>
      <c r="I75" s="278"/>
    </row>
    <row r="76" spans="1:88" s="238" customFormat="1">
      <c r="A76" s="237"/>
      <c r="B76" s="277"/>
      <c r="C76" s="278"/>
      <c r="D76" s="278"/>
      <c r="E76" s="278"/>
      <c r="F76" s="278"/>
      <c r="G76" s="278"/>
      <c r="H76" s="278"/>
      <c r="I76" s="278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37"/>
      <c r="BU76" s="237"/>
      <c r="BV76" s="237"/>
      <c r="BW76" s="237"/>
      <c r="BX76" s="237"/>
      <c r="BY76" s="237"/>
      <c r="BZ76" s="237"/>
      <c r="CA76" s="237"/>
      <c r="CB76" s="237"/>
      <c r="CC76" s="237"/>
      <c r="CD76" s="237"/>
      <c r="CE76" s="237"/>
      <c r="CF76" s="237"/>
      <c r="CG76" s="237"/>
      <c r="CH76" s="237"/>
      <c r="CI76" s="237"/>
      <c r="CJ76" s="237"/>
    </row>
    <row r="77" spans="1:88" s="238" customFormat="1">
      <c r="A77" s="237"/>
      <c r="B77" s="277"/>
      <c r="C77" s="278"/>
      <c r="D77" s="278"/>
      <c r="E77" s="278"/>
      <c r="F77" s="278"/>
      <c r="G77" s="278"/>
      <c r="H77" s="278"/>
      <c r="I77" s="278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237"/>
      <c r="CB77" s="237"/>
      <c r="CC77" s="237"/>
      <c r="CD77" s="237"/>
      <c r="CE77" s="237"/>
      <c r="CF77" s="237"/>
      <c r="CG77" s="237"/>
      <c r="CH77" s="237"/>
      <c r="CI77" s="237"/>
      <c r="CJ77" s="237"/>
    </row>
    <row r="78" spans="1:88" s="238" customFormat="1" ht="15.75">
      <c r="A78" s="237"/>
      <c r="B78" s="277"/>
      <c r="C78" s="278"/>
      <c r="D78" s="278"/>
      <c r="E78" s="281"/>
      <c r="F78" s="278"/>
      <c r="G78" s="278"/>
      <c r="H78" s="278"/>
      <c r="I78" s="278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</row>
    <row r="79" spans="1:88" s="238" customFormat="1">
      <c r="A79" s="237"/>
      <c r="B79" s="277"/>
      <c r="C79" s="278"/>
      <c r="D79" s="278"/>
      <c r="E79" s="278"/>
      <c r="F79" s="278"/>
      <c r="G79" s="279"/>
      <c r="H79" s="278"/>
      <c r="I79" s="278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7"/>
      <c r="BY79" s="237"/>
      <c r="BZ79" s="237"/>
      <c r="CA79" s="237"/>
      <c r="CB79" s="237"/>
      <c r="CC79" s="237"/>
      <c r="CD79" s="237"/>
      <c r="CE79" s="237"/>
      <c r="CF79" s="237"/>
      <c r="CG79" s="237"/>
      <c r="CH79" s="237"/>
      <c r="CI79" s="237"/>
      <c r="CJ79" s="237"/>
    </row>
    <row r="80" spans="1:88" s="238" customFormat="1">
      <c r="A80" s="237"/>
      <c r="B80" s="277"/>
      <c r="C80" s="278"/>
      <c r="D80" s="278"/>
      <c r="E80" s="278"/>
      <c r="F80" s="278"/>
      <c r="G80" s="279"/>
      <c r="H80" s="278"/>
      <c r="I80" s="278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  <c r="BV80" s="237"/>
      <c r="BW80" s="237"/>
      <c r="BX80" s="237"/>
      <c r="BY80" s="237"/>
      <c r="BZ80" s="237"/>
      <c r="CA80" s="237"/>
      <c r="CB80" s="237"/>
      <c r="CC80" s="237"/>
      <c r="CD80" s="237"/>
      <c r="CE80" s="237"/>
      <c r="CF80" s="237"/>
      <c r="CG80" s="237"/>
      <c r="CH80" s="237"/>
      <c r="CI80" s="237"/>
      <c r="CJ80" s="237"/>
    </row>
    <row r="81" spans="1:88" s="238" customFormat="1">
      <c r="A81" s="237"/>
      <c r="B81" s="277"/>
      <c r="C81" s="278"/>
      <c r="D81" s="278"/>
      <c r="E81" s="278"/>
      <c r="F81" s="278"/>
      <c r="G81" s="279"/>
      <c r="H81" s="278"/>
      <c r="I81" s="278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37"/>
      <c r="BU81" s="237"/>
      <c r="BV81" s="237"/>
      <c r="BW81" s="237"/>
      <c r="BX81" s="237"/>
      <c r="BY81" s="237"/>
      <c r="BZ81" s="237"/>
      <c r="CA81" s="237"/>
      <c r="CB81" s="237"/>
      <c r="CC81" s="237"/>
      <c r="CD81" s="237"/>
      <c r="CE81" s="237"/>
      <c r="CF81" s="237"/>
      <c r="CG81" s="237"/>
      <c r="CH81" s="237"/>
      <c r="CI81" s="237"/>
      <c r="CJ81" s="237"/>
    </row>
  </sheetData>
  <mergeCells count="11">
    <mergeCell ref="C10:I10"/>
    <mergeCell ref="B1:J1"/>
    <mergeCell ref="B3:J3"/>
    <mergeCell ref="B4:J4"/>
    <mergeCell ref="C6:C8"/>
    <mergeCell ref="D6:D8"/>
    <mergeCell ref="E6:E8"/>
    <mergeCell ref="F6:F8"/>
    <mergeCell ref="G6:G8"/>
    <mergeCell ref="H6:H8"/>
    <mergeCell ref="I6:I8"/>
  </mergeCells>
  <printOptions horizontalCentered="1"/>
  <pageMargins left="0.5" right="0.5" top="0.4" bottom="0.6" header="0.3" footer="0.3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Milk Prod by County Fat SNF </vt:lpstr>
      <vt:lpstr>Cows and Dairies</vt:lpstr>
      <vt:lpstr>Top 10 Milk Prod Counties</vt:lpstr>
      <vt:lpstr>Milk Prod 5 Yr</vt:lpstr>
      <vt:lpstr>Total Milk Prod by County 2015</vt:lpstr>
      <vt:lpstr>Average Prices Paid Producers</vt:lpstr>
      <vt:lpstr>USDA Milk Prod Cows Dairies</vt:lpstr>
      <vt:lpstr>Pooled Milk Utiliz</vt:lpstr>
      <vt:lpstr>Class 1 Sales</vt:lpstr>
      <vt:lpstr>Class 1 Sales by Area</vt:lpstr>
      <vt:lpstr>Class 2 Prod</vt:lpstr>
      <vt:lpstr>Class 3 prod</vt:lpstr>
      <vt:lpstr>4a 4b Prod</vt:lpstr>
      <vt:lpstr>Class 4b Prod</vt:lpstr>
      <vt:lpstr>'4a 4b Prod'!Print_Area</vt:lpstr>
      <vt:lpstr>'Average Prices Paid Producers'!Print_Area</vt:lpstr>
      <vt:lpstr>'Class 1 Sales'!Print_Area</vt:lpstr>
      <vt:lpstr>'Class 1 Sales by Area'!Print_Area</vt:lpstr>
      <vt:lpstr>'Class 2 Prod'!Print_Area</vt:lpstr>
      <vt:lpstr>'Class 3 prod'!Print_Area</vt:lpstr>
      <vt:lpstr>'Class 4b Prod'!Print_Area</vt:lpstr>
      <vt:lpstr>'Cows and Dairies'!Print_Area</vt:lpstr>
      <vt:lpstr>'Milk Prod 5 Yr'!Print_Area</vt:lpstr>
      <vt:lpstr>'Milk Prod by County Fat SNF '!Print_Area</vt:lpstr>
      <vt:lpstr>'Pooled Milk Utiliz'!Print_Area</vt:lpstr>
      <vt:lpstr>'Top 10 Milk Prod Counties'!Print_Area</vt:lpstr>
      <vt:lpstr>'Total Milk Prod by County 2015'!Print_Area</vt:lpstr>
      <vt:lpstr>'USDA Milk Prod Cows Dairies'!Print_Area</vt:lpstr>
      <vt:lpstr>'Average Prices Paid Producers'!Print_Area_MI</vt:lpstr>
      <vt:lpstr>'Class 1 Sales'!Print_Area_MI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caroline.chigbu</dc:creator>
  <cp:lastModifiedBy>caroline.chigbu</cp:lastModifiedBy>
  <cp:lastPrinted>2016-03-03T22:27:58Z</cp:lastPrinted>
  <dcterms:created xsi:type="dcterms:W3CDTF">2016-02-25T16:43:27Z</dcterms:created>
  <dcterms:modified xsi:type="dcterms:W3CDTF">2016-03-03T22:46:34Z</dcterms:modified>
</cp:coreProperties>
</file>