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4120" windowHeight="12405" tabRatio="975" activeTab="1"/>
  </bookViews>
  <sheets>
    <sheet name="Milk Production 5Year" sheetId="1" r:id="rId1"/>
    <sheet name="Milk Production by County" sheetId="2" r:id="rId2"/>
    <sheet name="Total Calif Milk Prod" sheetId="3" r:id="rId3"/>
    <sheet name="Calif Grade A Milk Prod" sheetId="4" r:id="rId4"/>
    <sheet name="Calif Grade B Milk Prod" sheetId="5" r:id="rId5"/>
    <sheet name="Top 10 County Milk Prod" sheetId="6" r:id="rId6"/>
    <sheet name="Class 1 Sales 5 Year" sheetId="7" r:id="rId7"/>
    <sheet name="Class 1 Sales by Area" sheetId="8" r:id="rId8"/>
    <sheet name="Class 2 Prod" sheetId="9" r:id="rId9"/>
    <sheet name="Class 2 Prod Cont" sheetId="10" r:id="rId10"/>
    <sheet name="Class 3 prod" sheetId="11" r:id="rId11"/>
    <sheet name="Class 4a 4b Prod" sheetId="12" r:id="rId12"/>
    <sheet name="Class 4b Cont" sheetId="13" r:id="rId13"/>
    <sheet name="Pooled Milk Util" sheetId="14" r:id="rId14"/>
    <sheet name="Aver Prices Paid Producers" sheetId="15" r:id="rId15"/>
    <sheet name="Class 1 Prices 5 Year" sheetId="16" r:id="rId16"/>
    <sheet name="Class 2 Prices 5 Year" sheetId="17" r:id="rId17"/>
    <sheet name="Class 3 Prices 5 Year" sheetId="18" r:id="rId18"/>
    <sheet name="Class 4a 4b Prices 5 Year" sheetId="19" r:id="rId19"/>
    <sheet name="Quota Base Overbase Prices 5 Yr" sheetId="20" r:id="rId20"/>
    <sheet name="Average Retail Farm Prices" sheetId="21" r:id="rId21"/>
    <sheet name="A.C. Nielsen Retail Prices" sheetId="22" r:id="rId22"/>
  </sheets>
  <externalReferences>
    <externalReference r:id="rId25"/>
  </externalReferences>
  <definedNames>
    <definedName name="_Order1" hidden="1">255</definedName>
    <definedName name="_Order2" hidden="1">255</definedName>
    <definedName name="PAGE_18">'Average Retail Farm Prices'!$B$1:$K$32</definedName>
    <definedName name="_xlnm.Print_Area" localSheetId="21">'A.C. Nielsen Retail Prices'!$A$1:$M$61</definedName>
    <definedName name="_xlnm.Print_Area" localSheetId="14">'Aver Prices Paid Producers'!$A$1:$N$58</definedName>
    <definedName name="_xlnm.Print_Area" localSheetId="20">'Average Retail Farm Prices'!$A$1:$M$66</definedName>
    <definedName name="_xlnm.Print_Area" localSheetId="3">'Calif Grade A Milk Prod'!$B$1:$P$53</definedName>
    <definedName name="_xlnm.Print_Area" localSheetId="4">'Calif Grade B Milk Prod'!$B$1:$Q$54</definedName>
    <definedName name="_xlnm.Print_Area" localSheetId="6">'Class 1 Sales 5 Year'!$A$1:$I$73</definedName>
    <definedName name="_xlnm.Print_Area" localSheetId="7">'Class 1 Sales by Area'!$A$1:$F$56</definedName>
    <definedName name="_xlnm.Print_Area" localSheetId="8">'Class 2 Prod'!$A$1:$K$61</definedName>
    <definedName name="_xlnm.Print_Area" localSheetId="9">'Class 2 Prod Cont'!$A$1:$K$42</definedName>
    <definedName name="_xlnm.Print_Area" localSheetId="1">'Milk Production by County'!$A$1:$K$54</definedName>
    <definedName name="_xlnm.Print_Area" localSheetId="13">'Pooled Milk Util'!$A$1:$J$53</definedName>
    <definedName name="_xlnm.Print_Area" localSheetId="2">'Total Calif Milk Prod'!$B$1:$P$53</definedName>
    <definedName name="Print_Area_MI" localSheetId="14">'Aver Prices Paid Producers'!$A$1:$N$9</definedName>
    <definedName name="Print_Area_MI" localSheetId="20">'Average Retail Farm Prices'!$B$1:$K$32</definedName>
    <definedName name="Print_Area_MI" localSheetId="6">'Class 1 Sales 5 Year'!$A$1:$I$74</definedName>
  </definedNames>
  <calcPr fullCalcOnLoad="1"/>
</workbook>
</file>

<file path=xl/sharedStrings.xml><?xml version="1.0" encoding="utf-8"?>
<sst xmlns="http://schemas.openxmlformats.org/spreadsheetml/2006/main" count="1414" uniqueCount="391">
  <si>
    <t>CALIFORNIA MILK PRODUCTION</t>
  </si>
  <si>
    <t>Commercial Production of Bulk Milk, Average Milk Fat and</t>
  </si>
  <si>
    <t>Total Bulk Milk</t>
  </si>
  <si>
    <t>Year and</t>
  </si>
  <si>
    <t>Bulk Milk</t>
  </si>
  <si>
    <t>Average Milk Fat Test</t>
  </si>
  <si>
    <t>Average Solids-not-Fat Test</t>
  </si>
  <si>
    <t>Change From</t>
  </si>
  <si>
    <t>Month</t>
  </si>
  <si>
    <t>Market</t>
  </si>
  <si>
    <t>Manufacturing</t>
  </si>
  <si>
    <t xml:space="preserve">Total </t>
  </si>
  <si>
    <t>Total</t>
  </si>
  <si>
    <t>Prior Year</t>
  </si>
  <si>
    <t>Thousand Pounds</t>
  </si>
  <si>
    <t>Percent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</si>
  <si>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</si>
  <si>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</si>
  <si>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</si>
  <si>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</si>
  <si>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</si>
  <si>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</si>
  <si>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</si>
  <si>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</si>
  <si>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</si>
  <si>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</si>
  <si>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</si>
  <si>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</si>
  <si>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Solids-Not-Fat Test in California, by Year, 2006-2010 </t>
    </r>
    <r>
      <rPr>
        <b/>
        <vertAlign val="superscript"/>
        <sz val="22"/>
        <color indexed="57"/>
        <rFont val="Arial"/>
        <family val="2"/>
      </rPr>
      <t>1/</t>
    </r>
  </si>
  <si>
    <r>
      <t xml:space="preserve">Total </t>
    </r>
    <r>
      <rPr>
        <b/>
        <vertAlign val="superscript"/>
        <sz val="11.5"/>
        <color indexed="9"/>
        <rFont val="Arial"/>
        <family val="2"/>
      </rPr>
      <t>2/</t>
    </r>
  </si>
  <si>
    <r>
      <t>1/</t>
    </r>
    <r>
      <rPr>
        <sz val="13"/>
        <rFont val="Arial"/>
        <family val="2"/>
      </rPr>
      <t xml:space="preserve"> Includes total milk sold.  Excludes milk used on ranch which are included in USDA figures.</t>
    </r>
  </si>
  <si>
    <r>
      <t xml:space="preserve">2/ </t>
    </r>
    <r>
      <rPr>
        <sz val="13"/>
        <rFont val="Arial"/>
        <family val="2"/>
      </rPr>
      <t>Monthly totals may not add up to annual totals due to rounding.</t>
    </r>
  </si>
  <si>
    <t>CALIFORNIA MILK PRODUCTION, by County</t>
  </si>
  <si>
    <t xml:space="preserve">Bulk Milk </t>
  </si>
  <si>
    <t xml:space="preserve">   State </t>
  </si>
  <si>
    <t xml:space="preserve">  Rank</t>
  </si>
  <si>
    <t>Butte</t>
  </si>
  <si>
    <t>Del Norte</t>
  </si>
  <si>
    <t>Fresno</t>
  </si>
  <si>
    <t>Glenn</t>
  </si>
  <si>
    <t>Humboldt</t>
  </si>
  <si>
    <t>Kern</t>
  </si>
  <si>
    <t>Kings</t>
  </si>
  <si>
    <t>Madera</t>
  </si>
  <si>
    <t>Marin</t>
  </si>
  <si>
    <t>Merced</t>
  </si>
  <si>
    <t>Sacramento</t>
  </si>
  <si>
    <t>San Joaquin</t>
  </si>
  <si>
    <t>Siskiyou</t>
  </si>
  <si>
    <t>Sonoma</t>
  </si>
  <si>
    <t>Stanislaus</t>
  </si>
  <si>
    <t>Tehama</t>
  </si>
  <si>
    <t>Tulare</t>
  </si>
  <si>
    <t>Yuba</t>
  </si>
  <si>
    <t>Northern California</t>
  </si>
  <si>
    <t xml:space="preserve">Imperial </t>
  </si>
  <si>
    <t>Riverside</t>
  </si>
  <si>
    <t>San Bernardino</t>
  </si>
  <si>
    <t>San Diego</t>
  </si>
  <si>
    <t>Southern California</t>
  </si>
  <si>
    <t>STATE TOTALS</t>
  </si>
  <si>
    <r>
      <t xml:space="preserve">Solids-Not-Fat Test in California, by County and Region, 2010 </t>
    </r>
    <r>
      <rPr>
        <b/>
        <vertAlign val="superscript"/>
        <sz val="20"/>
        <color indexed="57"/>
        <rFont val="Arial"/>
        <family val="2"/>
      </rPr>
      <t>1/</t>
    </r>
  </si>
  <si>
    <r>
      <t xml:space="preserve">Average Milk Fat Test </t>
    </r>
    <r>
      <rPr>
        <b/>
        <vertAlign val="superscript"/>
        <sz val="13"/>
        <color indexed="9"/>
        <rFont val="Arial"/>
        <family val="2"/>
      </rPr>
      <t>3/</t>
    </r>
  </si>
  <si>
    <r>
      <t xml:space="preserve">Average Solids-not-Fat Test </t>
    </r>
    <r>
      <rPr>
        <b/>
        <vertAlign val="superscript"/>
        <sz val="13"/>
        <color indexed="9"/>
        <rFont val="Arial"/>
        <family val="2"/>
      </rPr>
      <t>3/</t>
    </r>
  </si>
  <si>
    <r>
      <t xml:space="preserve">County and Region </t>
    </r>
    <r>
      <rPr>
        <b/>
        <vertAlign val="superscript"/>
        <sz val="13"/>
        <color indexed="9"/>
        <rFont val="Arial"/>
        <family val="2"/>
      </rPr>
      <t>2/</t>
    </r>
  </si>
  <si>
    <r>
      <t xml:space="preserve">Mendocino </t>
    </r>
    <r>
      <rPr>
        <vertAlign val="superscript"/>
        <sz val="14"/>
        <color indexed="12"/>
        <rFont val="Arial"/>
        <family val="2"/>
      </rPr>
      <t>4/</t>
    </r>
  </si>
  <si>
    <r>
      <t xml:space="preserve">Monterey </t>
    </r>
    <r>
      <rPr>
        <vertAlign val="superscript"/>
        <sz val="14"/>
        <color indexed="12"/>
        <rFont val="Arial"/>
        <family val="2"/>
      </rPr>
      <t>4/</t>
    </r>
  </si>
  <si>
    <r>
      <t xml:space="preserve">Placer </t>
    </r>
    <r>
      <rPr>
        <vertAlign val="superscript"/>
        <sz val="14"/>
        <color indexed="12"/>
        <rFont val="Arial"/>
        <family val="2"/>
      </rPr>
      <t>4/</t>
    </r>
  </si>
  <si>
    <r>
      <t xml:space="preserve">Shasta </t>
    </r>
    <r>
      <rPr>
        <vertAlign val="superscript"/>
        <sz val="14"/>
        <color indexed="12"/>
        <rFont val="Arial"/>
        <family val="2"/>
      </rPr>
      <t>4/</t>
    </r>
  </si>
  <si>
    <r>
      <t xml:space="preserve">Solano </t>
    </r>
    <r>
      <rPr>
        <vertAlign val="superscript"/>
        <sz val="14"/>
        <color indexed="12"/>
        <rFont val="Arial"/>
        <family val="2"/>
      </rPr>
      <t>4/</t>
    </r>
  </si>
  <si>
    <r>
      <t xml:space="preserve">Sutter </t>
    </r>
    <r>
      <rPr>
        <vertAlign val="superscript"/>
        <sz val="14"/>
        <color indexed="12"/>
        <rFont val="Arial"/>
        <family val="2"/>
      </rPr>
      <t>4/</t>
    </r>
  </si>
  <si>
    <r>
      <t xml:space="preserve">Yolo </t>
    </r>
    <r>
      <rPr>
        <vertAlign val="superscript"/>
        <sz val="14"/>
        <color indexed="12"/>
        <rFont val="Arial"/>
        <family val="2"/>
      </rPr>
      <t>4/</t>
    </r>
  </si>
  <si>
    <r>
      <t>Los Angeles</t>
    </r>
    <r>
      <rPr>
        <vertAlign val="superscript"/>
        <sz val="14"/>
        <color indexed="12"/>
        <rFont val="Arial"/>
        <family val="2"/>
      </rPr>
      <t xml:space="preserve"> 4/</t>
    </r>
  </si>
  <si>
    <r>
      <t xml:space="preserve">San Luis Obispo </t>
    </r>
    <r>
      <rPr>
        <vertAlign val="superscript"/>
        <sz val="14"/>
        <color indexed="12"/>
        <rFont val="Arial"/>
        <family val="2"/>
      </rPr>
      <t>4/</t>
    </r>
  </si>
  <si>
    <r>
      <t xml:space="preserve">Santa Barbara </t>
    </r>
    <r>
      <rPr>
        <vertAlign val="superscript"/>
        <sz val="14"/>
        <color indexed="12"/>
        <rFont val="Arial"/>
        <family val="2"/>
      </rPr>
      <t>4/</t>
    </r>
  </si>
  <si>
    <r>
      <t>1/</t>
    </r>
    <r>
      <rPr>
        <sz val="12"/>
        <rFont val="Arial"/>
        <family val="2"/>
      </rPr>
      <t xml:space="preserve">  Includes total milk sold.  Excludes milk used on ranch.</t>
    </r>
  </si>
  <si>
    <r>
      <t xml:space="preserve">2/  </t>
    </r>
    <r>
      <rPr>
        <sz val="12"/>
        <rFont val="Arial"/>
        <family val="2"/>
      </rPr>
      <t>Counties omittted have no reported milk production.</t>
    </r>
  </si>
  <si>
    <r>
      <t>3/</t>
    </r>
    <r>
      <rPr>
        <sz val="12"/>
        <rFont val="Arial"/>
        <family val="2"/>
      </rPr>
      <t xml:space="preserve">  Tests were computed from unrounded data.</t>
    </r>
  </si>
  <si>
    <r>
      <t>4/</t>
    </r>
    <r>
      <rPr>
        <sz val="12"/>
        <rFont val="Arial"/>
        <family val="2"/>
      </rPr>
      <t xml:space="preserve">  Not published, but included in total.</t>
    </r>
  </si>
  <si>
    <t>CLASS 1 SALES</t>
  </si>
  <si>
    <t>Sales of Class 1 Market Milk Products</t>
  </si>
  <si>
    <t>Skim/Nonfat
Fat-Free
Milk</t>
  </si>
  <si>
    <t>Subtotal
Beverage
Milks</t>
  </si>
  <si>
    <t>Half
and
Half</t>
  </si>
  <si>
    <t xml:space="preserve">  Total Class 1</t>
  </si>
  <si>
    <t xml:space="preserve">  Year</t>
  </si>
  <si>
    <t xml:space="preserve">    Whole</t>
  </si>
  <si>
    <t>Reduced
Fat Milk</t>
  </si>
  <si>
    <t>Lowfat
Light Milk</t>
  </si>
  <si>
    <t xml:space="preserve">  Milk Change</t>
  </si>
  <si>
    <t xml:space="preserve"> </t>
  </si>
  <si>
    <t xml:space="preserve">    Milk</t>
  </si>
  <si>
    <t xml:space="preserve">  From Prior Year</t>
  </si>
  <si>
    <t>Thousand Gallons</t>
  </si>
  <si>
    <r>
      <t xml:space="preserve"> in California, by Year, 2006-2010 </t>
    </r>
    <r>
      <rPr>
        <b/>
        <vertAlign val="superscript"/>
        <sz val="22"/>
        <color indexed="57"/>
        <rFont val="Arial"/>
        <family val="2"/>
      </rPr>
      <t>1/</t>
    </r>
  </si>
  <si>
    <r>
      <t xml:space="preserve">Total
Class 1 </t>
    </r>
    <r>
      <rPr>
        <b/>
        <vertAlign val="superscript"/>
        <sz val="13"/>
        <color indexed="9"/>
        <rFont val="Arial Narrow"/>
        <family val="2"/>
      </rPr>
      <t>2/</t>
    </r>
  </si>
  <si>
    <r>
      <t>1/</t>
    </r>
    <r>
      <rPr>
        <sz val="12"/>
        <rFont val="Arial"/>
        <family val="2"/>
      </rPr>
      <t xml:space="preserve">  Monthly totals may not add up to annual totals due to rounding.</t>
    </r>
  </si>
  <si>
    <r>
      <t>2/</t>
    </r>
    <r>
      <rPr>
        <sz val="12"/>
        <rFont val="Arial"/>
        <family val="2"/>
      </rPr>
      <t xml:space="preserve">  Miscellaneous Class 1 Products are included in the total. </t>
    </r>
  </si>
  <si>
    <t xml:space="preserve"> Sales of  Selected Class 1 Products in</t>
  </si>
  <si>
    <t>California, by Marketing Areas, 2006 - 2010</t>
  </si>
  <si>
    <t>Products &amp; Marketing Areas</t>
  </si>
  <si>
    <t xml:space="preserve">  SALES</t>
  </si>
  <si>
    <t>Gallons</t>
  </si>
  <si>
    <t>Whole Milk</t>
  </si>
  <si>
    <t>State Total</t>
  </si>
  <si>
    <t>Reduced Fat Milk</t>
  </si>
  <si>
    <t xml:space="preserve">Lowfat/Light Milk </t>
  </si>
  <si>
    <t>Skim/Nonfat/Fat Free Milk</t>
  </si>
  <si>
    <t>Beverage Milks Subtotal</t>
  </si>
  <si>
    <t>Half-and-Half</t>
  </si>
  <si>
    <t>Miscellaneous Class 1</t>
  </si>
  <si>
    <t>TOTAL CLASS 1</t>
  </si>
  <si>
    <t>CLASS 2 PRODUCTION</t>
  </si>
  <si>
    <t>Dry Curd Cottage Cheese</t>
  </si>
  <si>
    <t>Creamed Cottage Cheese</t>
  </si>
  <si>
    <t>Pounds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</si>
  <si>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</si>
  <si>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</si>
  <si>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</si>
  <si>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</si>
  <si>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</si>
  <si>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</si>
  <si>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</si>
  <si>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</si>
  <si>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</si>
  <si>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</si>
  <si>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</si>
  <si>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Lowfat Cottage Cheese</t>
  </si>
  <si>
    <t>Nonfat Cottage Cheese</t>
  </si>
  <si>
    <t>Total Cottage Cheese</t>
  </si>
  <si>
    <t>Buttermilk</t>
  </si>
  <si>
    <t>Continued on Next Page</t>
  </si>
  <si>
    <t xml:space="preserve">                    </t>
  </si>
  <si>
    <t>Manufacturing Cream</t>
  </si>
  <si>
    <t xml:space="preserve">Yogurt Production </t>
  </si>
  <si>
    <t>Sour Cream &amp; Sour Cream Dressing</t>
  </si>
  <si>
    <t>Other Cream</t>
  </si>
  <si>
    <r>
      <t xml:space="preserve">CLASS 2 PRODUCTION - </t>
    </r>
    <r>
      <rPr>
        <i/>
        <sz val="24"/>
        <color indexed="12"/>
        <rFont val="Arial Black"/>
        <family val="2"/>
      </rPr>
      <t>Continued</t>
    </r>
  </si>
  <si>
    <t>CLASS 3 PRODUCTION</t>
  </si>
  <si>
    <t>Production of Class 3 Products in California, 2006-2010</t>
  </si>
  <si>
    <t>Ice Cream</t>
  </si>
  <si>
    <t>Sherbet</t>
  </si>
  <si>
    <t>Total Frozen Products</t>
  </si>
  <si>
    <r>
      <t xml:space="preserve">Ice Milk </t>
    </r>
    <r>
      <rPr>
        <b/>
        <vertAlign val="superscript"/>
        <sz val="13"/>
        <rFont val="Arial"/>
        <family val="2"/>
      </rPr>
      <t>1/</t>
    </r>
    <r>
      <rPr>
        <b/>
        <sz val="13"/>
        <rFont val="Arial"/>
        <family val="2"/>
      </rPr>
      <t xml:space="preserve"> </t>
    </r>
  </si>
  <si>
    <r>
      <t xml:space="preserve">Frozen Yogurt </t>
    </r>
    <r>
      <rPr>
        <b/>
        <vertAlign val="superscript"/>
        <sz val="13"/>
        <rFont val="Arial"/>
        <family val="0"/>
      </rPr>
      <t xml:space="preserve">2/ </t>
    </r>
  </si>
  <si>
    <r>
      <t>1/</t>
    </r>
    <r>
      <rPr>
        <sz val="11"/>
        <rFont val="Arial"/>
        <family val="2"/>
      </rPr>
      <t xml:space="preserve">  Includes Light Dairy Dessert and Nonfat Ice Cream.</t>
    </r>
  </si>
  <si>
    <r>
      <t>2/</t>
    </r>
    <r>
      <rPr>
        <sz val="11"/>
        <rFont val="Arial"/>
        <family val="2"/>
      </rPr>
      <t xml:space="preserve">  Includes nonfat and reduced fat yogurts.</t>
    </r>
  </si>
  <si>
    <t>CLASS 4a &amp; 4b PRODUCTION</t>
  </si>
  <si>
    <t>Production of Class 4a and 4b Products in California, 2006-2010</t>
  </si>
  <si>
    <t xml:space="preserve">Butter </t>
  </si>
  <si>
    <t>Class 4a Production</t>
  </si>
  <si>
    <t>Dry Buttermilk</t>
  </si>
  <si>
    <t>Condensed Skim &amp; Evaporated</t>
  </si>
  <si>
    <t>Class 4b Production</t>
  </si>
  <si>
    <t>Whey Protein Concentrate (Human &amp; Isolates)</t>
  </si>
  <si>
    <t>Lactose Powders (Human and Animal)</t>
  </si>
  <si>
    <r>
      <t xml:space="preserve">Nonfat Dry Milk for Human Consumption </t>
    </r>
    <r>
      <rPr>
        <b/>
        <vertAlign val="superscript"/>
        <sz val="13"/>
        <rFont val="Arial"/>
        <family val="2"/>
      </rPr>
      <t>1/</t>
    </r>
  </si>
  <si>
    <t>CLASS 4a &amp; 4b PRODUCTION - Continued</t>
  </si>
  <si>
    <t>Production of Class 4a and 4b Products in California, 2006-2010 - Continued</t>
  </si>
  <si>
    <t xml:space="preserve">Monterey Jack Cheese </t>
  </si>
  <si>
    <t>Cheddar Cheese</t>
  </si>
  <si>
    <t>Mozzarella Cheese</t>
  </si>
  <si>
    <t>Provolone</t>
  </si>
  <si>
    <t>Hispanic Cheese</t>
  </si>
  <si>
    <t>Total Cheese</t>
  </si>
  <si>
    <t xml:space="preserve">     </t>
  </si>
  <si>
    <r>
      <t xml:space="preserve">Other Cheese </t>
    </r>
    <r>
      <rPr>
        <b/>
        <vertAlign val="superscript"/>
        <sz val="13"/>
        <rFont val="Arial"/>
        <family val="0"/>
      </rPr>
      <t>1/</t>
    </r>
  </si>
  <si>
    <r>
      <t>1/</t>
    </r>
    <r>
      <rPr>
        <sz val="12"/>
        <rFont val="Arial"/>
        <family val="2"/>
      </rPr>
      <t xml:space="preserve">  Other cheese includes all cheeses not included in the cheese categories listed above.</t>
    </r>
  </si>
  <si>
    <t>POOLED MILK UTILIZATION</t>
  </si>
  <si>
    <t xml:space="preserve">Utilization of Pooled Milk Fat, in California </t>
  </si>
  <si>
    <t>Year</t>
  </si>
  <si>
    <t>Class 1</t>
  </si>
  <si>
    <t>Class 2</t>
  </si>
  <si>
    <t>Class 3</t>
  </si>
  <si>
    <t>Class 4a</t>
  </si>
  <si>
    <t>Class 4b</t>
  </si>
  <si>
    <t>Fat Total</t>
  </si>
  <si>
    <t>Fat $ Value
(Actual Dollars)</t>
  </si>
  <si>
    <t>Quota</t>
  </si>
  <si>
    <t>Non-Quota</t>
  </si>
  <si>
    <t xml:space="preserve">Utilization of Pooled Milk Solids-Not-Fat, </t>
  </si>
  <si>
    <t>SNF Total</t>
  </si>
  <si>
    <t xml:space="preserve"> SNF $ Value
(Actual Dollars)</t>
  </si>
  <si>
    <t xml:space="preserve">Quota </t>
  </si>
  <si>
    <r>
      <t>1/</t>
    </r>
    <r>
      <rPr>
        <sz val="9"/>
        <rFont val="Arial"/>
        <family val="2"/>
      </rPr>
      <t xml:space="preserve">  Data are subject to revision.</t>
    </r>
  </si>
  <si>
    <r>
      <t>2/</t>
    </r>
    <r>
      <rPr>
        <sz val="9"/>
        <rFont val="Arial"/>
        <family val="2"/>
      </rPr>
      <t xml:space="preserve">  Includes pooled milk only.  Excludes exempt, non-pool, grade B milk and bulk milk shipped out-of-California.</t>
    </r>
  </si>
  <si>
    <r>
      <t>3/</t>
    </r>
    <r>
      <rPr>
        <sz val="9"/>
        <rFont val="Arial"/>
        <family val="2"/>
      </rPr>
      <t xml:space="preserve">  Class usage has been adjusted for plant gain and inventory variance.</t>
    </r>
  </si>
  <si>
    <t xml:space="preserve">CALIFORNIA MILK PRODUCTION, by County, by Month                                                                                               </t>
  </si>
  <si>
    <t xml:space="preserve">          June</t>
  </si>
  <si>
    <t xml:space="preserve">            Total</t>
  </si>
  <si>
    <t xml:space="preserve">Butte </t>
  </si>
  <si>
    <r>
      <t xml:space="preserve">Commercial Production of All Milk in California,
by Counties and Regions, 2010 </t>
    </r>
    <r>
      <rPr>
        <b/>
        <vertAlign val="superscript"/>
        <sz val="16"/>
        <color indexed="57"/>
        <rFont val="Arial"/>
        <family val="2"/>
      </rPr>
      <t>1/</t>
    </r>
  </si>
  <si>
    <r>
      <t>County and Region</t>
    </r>
    <r>
      <rPr>
        <b/>
        <vertAlign val="superscript"/>
        <sz val="10"/>
        <color indexed="9"/>
        <rFont val="Arial"/>
        <family val="2"/>
      </rPr>
      <t>2/</t>
    </r>
  </si>
  <si>
    <r>
      <t xml:space="preserve">Mendocino </t>
    </r>
    <r>
      <rPr>
        <vertAlign val="superscript"/>
        <sz val="10"/>
        <color indexed="12"/>
        <rFont val="Arial"/>
        <family val="2"/>
      </rPr>
      <t>3/</t>
    </r>
  </si>
  <si>
    <r>
      <t xml:space="preserve">Monterey </t>
    </r>
    <r>
      <rPr>
        <vertAlign val="superscript"/>
        <sz val="10"/>
        <color indexed="12"/>
        <rFont val="Arial"/>
        <family val="2"/>
      </rPr>
      <t>3/</t>
    </r>
  </si>
  <si>
    <r>
      <t xml:space="preserve">Placer </t>
    </r>
    <r>
      <rPr>
        <vertAlign val="superscript"/>
        <sz val="10"/>
        <color indexed="12"/>
        <rFont val="Arial"/>
        <family val="2"/>
      </rPr>
      <t>3/</t>
    </r>
  </si>
  <si>
    <r>
      <t xml:space="preserve">Santa Clara </t>
    </r>
    <r>
      <rPr>
        <vertAlign val="superscript"/>
        <sz val="10"/>
        <color indexed="12"/>
        <rFont val="Arial"/>
        <family val="2"/>
      </rPr>
      <t>3/</t>
    </r>
  </si>
  <si>
    <r>
      <t xml:space="preserve">Shasta  </t>
    </r>
    <r>
      <rPr>
        <vertAlign val="superscript"/>
        <sz val="10"/>
        <color indexed="12"/>
        <rFont val="Arial"/>
        <family val="2"/>
      </rPr>
      <t>3/</t>
    </r>
  </si>
  <si>
    <r>
      <t xml:space="preserve">Solano </t>
    </r>
    <r>
      <rPr>
        <vertAlign val="superscript"/>
        <sz val="10"/>
        <color indexed="12"/>
        <rFont val="Arial"/>
        <family val="2"/>
      </rPr>
      <t>3/</t>
    </r>
  </si>
  <si>
    <r>
      <t xml:space="preserve">Sutter </t>
    </r>
    <r>
      <rPr>
        <vertAlign val="superscript"/>
        <sz val="10"/>
        <color indexed="12"/>
        <rFont val="Arial"/>
        <family val="2"/>
      </rPr>
      <t>3/</t>
    </r>
  </si>
  <si>
    <r>
      <t xml:space="preserve">Yolo </t>
    </r>
    <r>
      <rPr>
        <vertAlign val="superscript"/>
        <sz val="10"/>
        <color indexed="12"/>
        <rFont val="Arial"/>
        <family val="2"/>
      </rPr>
      <t xml:space="preserve">3/ </t>
    </r>
  </si>
  <si>
    <r>
      <t xml:space="preserve">Los Angeles </t>
    </r>
    <r>
      <rPr>
        <vertAlign val="superscript"/>
        <sz val="10"/>
        <color indexed="12"/>
        <rFont val="Arial"/>
        <family val="2"/>
      </rPr>
      <t>3/</t>
    </r>
  </si>
  <si>
    <r>
      <t>San Luis Obispo</t>
    </r>
    <r>
      <rPr>
        <vertAlign val="superscript"/>
        <sz val="10"/>
        <color indexed="12"/>
        <rFont val="Arial"/>
        <family val="2"/>
      </rPr>
      <t xml:space="preserve"> 3/</t>
    </r>
  </si>
  <si>
    <r>
      <t xml:space="preserve">Santa Barbara </t>
    </r>
    <r>
      <rPr>
        <vertAlign val="superscript"/>
        <sz val="10"/>
        <color indexed="12"/>
        <rFont val="Arial"/>
        <family val="2"/>
      </rPr>
      <t>3/</t>
    </r>
  </si>
  <si>
    <r>
      <t>1/</t>
    </r>
    <r>
      <rPr>
        <sz val="9"/>
        <rFont val="Arial"/>
        <family val="2"/>
      </rPr>
      <t xml:space="preserve">  Includes total milk sold.  Excludes milk left on ranch.</t>
    </r>
  </si>
  <si>
    <r>
      <t>2/</t>
    </r>
    <r>
      <rPr>
        <sz val="9"/>
        <rFont val="Arial"/>
        <family val="2"/>
      </rPr>
      <t xml:space="preserve">  Counties omitted have no reported milk production.</t>
    </r>
  </si>
  <si>
    <r>
      <t>3/</t>
    </r>
    <r>
      <rPr>
        <sz val="9"/>
        <rFont val="Arial"/>
        <family val="2"/>
      </rPr>
      <t xml:space="preserve">  Not published, but included in total.</t>
    </r>
  </si>
  <si>
    <t>CALIFORNIA MARKET MILK PRODUCTION, by County, by Month</t>
  </si>
  <si>
    <t>Continued</t>
  </si>
  <si>
    <t xml:space="preserve">         June</t>
  </si>
  <si>
    <r>
      <t xml:space="preserve">Commercial Production of Market Milk in California, 
by Counties and Regions, 2010 </t>
    </r>
    <r>
      <rPr>
        <b/>
        <vertAlign val="superscript"/>
        <sz val="16"/>
        <color indexed="57"/>
        <rFont val="Arial"/>
        <family val="2"/>
      </rPr>
      <t>1/</t>
    </r>
  </si>
  <si>
    <r>
      <t>County  and Region</t>
    </r>
    <r>
      <rPr>
        <b/>
        <vertAlign val="superscript"/>
        <sz val="10"/>
        <color indexed="9"/>
        <rFont val="Arial"/>
        <family val="2"/>
      </rPr>
      <t>2/</t>
    </r>
  </si>
  <si>
    <r>
      <t xml:space="preserve">Shasta </t>
    </r>
    <r>
      <rPr>
        <vertAlign val="superscript"/>
        <sz val="10"/>
        <color indexed="12"/>
        <rFont val="Arial"/>
        <family val="2"/>
      </rPr>
      <t>3/</t>
    </r>
  </si>
  <si>
    <r>
      <t xml:space="preserve">San Luis Obispo </t>
    </r>
    <r>
      <rPr>
        <vertAlign val="superscript"/>
        <sz val="10"/>
        <color indexed="12"/>
        <rFont val="Arial"/>
        <family val="2"/>
      </rPr>
      <t>3/</t>
    </r>
  </si>
  <si>
    <t>CALIFORNIA MANUFACTURING MILK, by County, by Month</t>
  </si>
  <si>
    <t xml:space="preserve">       Total</t>
  </si>
  <si>
    <t xml:space="preserve">   STATE TOTALS</t>
  </si>
  <si>
    <r>
      <t xml:space="preserve">Commercial Production of Manufacturing Milk in California, 
by Counties and Regions, 2010 </t>
    </r>
    <r>
      <rPr>
        <b/>
        <vertAlign val="superscript"/>
        <sz val="16"/>
        <color indexed="57"/>
        <rFont val="Arial"/>
        <family val="2"/>
      </rPr>
      <t>1/</t>
    </r>
  </si>
  <si>
    <r>
      <t xml:space="preserve">County  and Region </t>
    </r>
    <r>
      <rPr>
        <b/>
        <vertAlign val="superscript"/>
        <sz val="10"/>
        <color indexed="9"/>
        <rFont val="Arial"/>
        <family val="2"/>
      </rPr>
      <t>2/</t>
    </r>
  </si>
  <si>
    <t>AVERAGE PRICES PAID PRODUCERS</t>
  </si>
  <si>
    <t>Average  Prices  Paid  Producers  In  California</t>
  </si>
  <si>
    <t>Annual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</si>
  <si>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</si>
  <si>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</si>
  <si>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</si>
  <si>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</si>
  <si>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</si>
  <si>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</si>
  <si>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December</t>
  </si>
  <si>
    <t>Average</t>
  </si>
  <si>
    <t>Dollars Per Hundredweight</t>
  </si>
  <si>
    <r>
      <t xml:space="preserve">For  All  Bulk  Milk (Grade A and Grade B),  By  Month,  2006-2010  </t>
    </r>
    <r>
      <rPr>
        <b/>
        <vertAlign val="superscript"/>
        <sz val="18"/>
        <color indexed="57"/>
        <rFont val="Arial"/>
        <family val="2"/>
      </rPr>
      <t>1/ 2/</t>
    </r>
    <r>
      <rPr>
        <b/>
        <sz val="18"/>
        <color indexed="57"/>
        <rFont val="Arial"/>
        <family val="2"/>
      </rPr>
      <t xml:space="preserve"> </t>
    </r>
  </si>
  <si>
    <r>
      <t>1/</t>
    </r>
    <r>
      <rPr>
        <sz val="11"/>
        <rFont val="Arial"/>
        <family val="2"/>
      </rPr>
      <t xml:space="preserve">  Prices  are  F.O.B.  plant, at actual test.</t>
    </r>
  </si>
  <si>
    <r>
      <t>2/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premiums.  </t>
    </r>
  </si>
  <si>
    <r>
      <t xml:space="preserve">For  Market  Milk (Grade A),  By  Month,  2006-2010 </t>
    </r>
    <r>
      <rPr>
        <b/>
        <vertAlign val="superscript"/>
        <sz val="18"/>
        <color indexed="57"/>
        <rFont val="Arial"/>
        <family val="2"/>
      </rPr>
      <t xml:space="preserve"> 1/ 2/</t>
    </r>
    <r>
      <rPr>
        <b/>
        <sz val="18"/>
        <color indexed="57"/>
        <rFont val="Arial"/>
        <family val="2"/>
      </rPr>
      <t xml:space="preserve"> </t>
    </r>
  </si>
  <si>
    <r>
      <t>2/</t>
    </r>
    <r>
      <rPr>
        <sz val="11"/>
        <rFont val="Arial"/>
        <family val="2"/>
      </rPr>
      <t xml:space="preserve">  Includes in-state pool shipments and California milk shipped into Federal Milk Marketing Orders.  Excludes bonuses and premiums and exempt production.  </t>
    </r>
  </si>
  <si>
    <r>
      <t xml:space="preserve">For  Manufacturing  Milk (Grade B),  By  Month,  2006-2010  </t>
    </r>
    <r>
      <rPr>
        <b/>
        <vertAlign val="superscript"/>
        <sz val="18"/>
        <color indexed="57"/>
        <rFont val="Arial"/>
        <family val="2"/>
      </rPr>
      <t>1/</t>
    </r>
  </si>
  <si>
    <t>Minimum Prices in California for Market Milk Used to Produce</t>
  </si>
  <si>
    <t>Class 1 Products, by Marketing Area, 2006-2010</t>
  </si>
  <si>
    <t>Year &amp;</t>
  </si>
  <si>
    <t>Wtd. Avg.</t>
  </si>
  <si>
    <t>Fat</t>
  </si>
  <si>
    <t>SNF</t>
  </si>
  <si>
    <t>Fluid</t>
  </si>
  <si>
    <t>Equivalent</t>
  </si>
  <si>
    <t>Dollars Per Pound</t>
  </si>
  <si>
    <r>
      <t xml:space="preserve">Basis </t>
    </r>
    <r>
      <rPr>
        <b/>
        <vertAlign val="superscript"/>
        <sz val="13"/>
        <color indexed="9"/>
        <rFont val="Arial"/>
        <family val="2"/>
      </rPr>
      <t>2/</t>
    </r>
  </si>
  <si>
    <r>
      <t xml:space="preserve"> $ Per Cwt.</t>
    </r>
    <r>
      <rPr>
        <i/>
        <vertAlign val="superscript"/>
        <sz val="12"/>
        <color indexed="10"/>
        <rFont val="Arial"/>
        <family val="2"/>
      </rPr>
      <t>1/</t>
    </r>
  </si>
  <si>
    <r>
      <t>$ Per Cwt.</t>
    </r>
    <r>
      <rPr>
        <i/>
        <vertAlign val="superscript"/>
        <sz val="12"/>
        <color indexed="10"/>
        <rFont val="Arial"/>
        <family val="2"/>
      </rPr>
      <t>1/</t>
    </r>
  </si>
  <si>
    <r>
      <t>1/</t>
    </r>
    <r>
      <rPr>
        <sz val="12"/>
        <rFont val="Arial"/>
        <family val="2"/>
      </rPr>
      <t xml:space="preserve">  Calculated based on 3.5 percent fat, 8.7 percent solids-not-fat, and 87.8 percent fluid carrier.</t>
    </r>
  </si>
  <si>
    <r>
      <t>2/</t>
    </r>
    <r>
      <rPr>
        <sz val="12"/>
        <rFont val="Arial"/>
        <family val="2"/>
      </rPr>
      <t xml:space="preserve">  Calculated for the State as a whole using market milk production in each marketing area for weighting.</t>
    </r>
  </si>
  <si>
    <t>MINIMUM CLASS 2 PRICES</t>
  </si>
  <si>
    <t xml:space="preserve">Minimum Prices in California for Market Milk Used </t>
  </si>
  <si>
    <t>to Produce Class 2 Products, by Marketing Area, 2006-2010</t>
  </si>
  <si>
    <r>
      <t>1/</t>
    </r>
    <r>
      <rPr>
        <sz val="12"/>
        <rFont val="Arial"/>
        <family val="2"/>
      </rPr>
      <t xml:space="preserve">  Calculated on 3.5 percent fat and 8.7 percent solids-not-fat.</t>
    </r>
  </si>
  <si>
    <t>MINIMUM CLASS 3 PRICES</t>
  </si>
  <si>
    <t>to Produce Class 3 Products, by Marketing Area, 2006-2010</t>
  </si>
  <si>
    <r>
      <t xml:space="preserve"> Statewide </t>
    </r>
    <r>
      <rPr>
        <b/>
        <vertAlign val="superscript"/>
        <sz val="14"/>
        <color indexed="9"/>
        <rFont val="Arial"/>
        <family val="2"/>
      </rPr>
      <t>2/</t>
    </r>
  </si>
  <si>
    <r>
      <t>2/</t>
    </r>
    <r>
      <rPr>
        <sz val="12"/>
        <color indexed="8"/>
        <rFont val="Arial"/>
        <family val="2"/>
      </rPr>
      <t xml:space="preserve">  Beginning in January 2009, Class 3 prices are announced as a Statewide Price.</t>
    </r>
  </si>
  <si>
    <t>MINIMUM CLASS 4a and 4b PRICES</t>
  </si>
  <si>
    <t>Minimum Prices in California for Market Milk
Used to Produce Class 4a and 4b Products 2006-2010</t>
  </si>
  <si>
    <t xml:space="preserve">                           Class 4b</t>
  </si>
  <si>
    <r>
      <t xml:space="preserve">                    </t>
    </r>
    <r>
      <rPr>
        <b/>
        <sz val="14"/>
        <color indexed="8"/>
        <rFont val="Arial"/>
        <family val="2"/>
      </rPr>
      <t xml:space="preserve">      Class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8"/>
        <rFont val="Arial"/>
        <family val="2"/>
      </rPr>
      <t>4a</t>
    </r>
  </si>
  <si>
    <r>
      <t xml:space="preserve">$ Per Cwt. </t>
    </r>
    <r>
      <rPr>
        <i/>
        <vertAlign val="superscript"/>
        <sz val="12"/>
        <color indexed="10"/>
        <rFont val="Arial"/>
        <family val="2"/>
      </rPr>
      <t>1/</t>
    </r>
  </si>
  <si>
    <r>
      <t>$ Per Cwt.</t>
    </r>
    <r>
      <rPr>
        <i/>
        <vertAlign val="superscript"/>
        <sz val="12"/>
        <color indexed="10"/>
        <rFont val="Arial"/>
        <family val="2"/>
      </rPr>
      <t xml:space="preserve"> 1/</t>
    </r>
  </si>
  <si>
    <r>
      <t xml:space="preserve">1/ </t>
    </r>
    <r>
      <rPr>
        <sz val="12"/>
        <rFont val="Arial"/>
        <family val="2"/>
      </rPr>
      <t xml:space="preserve"> Calculated based on 3.5 percent fat and 8.7 percent solids-not-fat.</t>
    </r>
  </si>
  <si>
    <t>QUOTA, BASE, and OVERBASE PRICES</t>
  </si>
  <si>
    <t>Pool Prices for Quota, Base and Overbase 2006-2010</t>
  </si>
  <si>
    <r>
      <t xml:space="preserve">Base and Overbase </t>
    </r>
    <r>
      <rPr>
        <b/>
        <vertAlign val="superscript"/>
        <sz val="14"/>
        <color indexed="9"/>
        <rFont val="Arial"/>
        <family val="2"/>
      </rPr>
      <t>1/</t>
    </r>
  </si>
  <si>
    <r>
      <t>$ Per Cwt.</t>
    </r>
    <r>
      <rPr>
        <i/>
        <vertAlign val="superscript"/>
        <sz val="12"/>
        <color indexed="10"/>
        <rFont val="Arial"/>
        <family val="2"/>
      </rPr>
      <t>2/</t>
    </r>
  </si>
  <si>
    <r>
      <t>1/</t>
    </r>
    <r>
      <rPr>
        <sz val="12"/>
        <rFont val="Arial"/>
        <family val="2"/>
      </rPr>
      <t xml:space="preserve">  Base and Overbase prices have been combined.  They have been the same since January 1994.</t>
    </r>
  </si>
  <si>
    <r>
      <t>2/</t>
    </r>
    <r>
      <rPr>
        <sz val="12"/>
        <rFont val="Arial"/>
        <family val="2"/>
      </rPr>
      <t xml:space="preserve">  Calculated based on 3.5 percent fat and 8.7 percent solids-not-fat.</t>
    </r>
  </si>
  <si>
    <r>
      <t xml:space="preserve">San Benito </t>
    </r>
    <r>
      <rPr>
        <vertAlign val="superscript"/>
        <sz val="14"/>
        <color indexed="12"/>
        <rFont val="Arial"/>
        <family val="2"/>
      </rPr>
      <t>4/</t>
    </r>
  </si>
  <si>
    <r>
      <t xml:space="preserve">Santa Clara </t>
    </r>
    <r>
      <rPr>
        <vertAlign val="superscript"/>
        <sz val="14"/>
        <color indexed="12"/>
        <rFont val="Arial"/>
        <family val="2"/>
      </rPr>
      <t>4/</t>
    </r>
  </si>
  <si>
    <r>
      <t xml:space="preserve">San Benito </t>
    </r>
    <r>
      <rPr>
        <vertAlign val="superscript"/>
        <sz val="10"/>
        <color indexed="12"/>
        <rFont val="Arial"/>
        <family val="2"/>
      </rPr>
      <t>3/</t>
    </r>
  </si>
  <si>
    <t>Production of Class 2 Products in California, 2006-2010</t>
  </si>
  <si>
    <t>January 2009 through December 2010</t>
  </si>
  <si>
    <t xml:space="preserve">                              </t>
  </si>
  <si>
    <t xml:space="preserve">Average Whole Milk Retail Price </t>
  </si>
  <si>
    <t>Southern</t>
  </si>
  <si>
    <t>Phoenix</t>
  </si>
  <si>
    <t>Salt Lake</t>
  </si>
  <si>
    <t>Albuquerque</t>
  </si>
  <si>
    <t>Amarillo</t>
  </si>
  <si>
    <t>Los</t>
  </si>
  <si>
    <t>San</t>
  </si>
  <si>
    <t>Las</t>
  </si>
  <si>
    <t>California</t>
  </si>
  <si>
    <t>City</t>
  </si>
  <si>
    <t>Angeles</t>
  </si>
  <si>
    <t>Diego</t>
  </si>
  <si>
    <t>Vegas</t>
  </si>
  <si>
    <t>Denver</t>
  </si>
  <si>
    <t>Dollars Per Gallon</t>
  </si>
  <si>
    <t xml:space="preserve">January </t>
  </si>
  <si>
    <t xml:space="preserve">March </t>
  </si>
  <si>
    <t xml:space="preserve">April </t>
  </si>
  <si>
    <t xml:space="preserve">May </t>
  </si>
  <si>
    <t xml:space="preserve">July  </t>
  </si>
  <si>
    <t xml:space="preserve">August </t>
  </si>
  <si>
    <t xml:space="preserve">September  </t>
  </si>
  <si>
    <t xml:space="preserve">October  </t>
  </si>
  <si>
    <t xml:space="preserve">November </t>
  </si>
  <si>
    <t xml:space="preserve">December </t>
  </si>
  <si>
    <t>Northern</t>
  </si>
  <si>
    <t>Pacific</t>
  </si>
  <si>
    <t>Las Vegas</t>
  </si>
  <si>
    <t>Northwest</t>
  </si>
  <si>
    <t>Francisco</t>
  </si>
  <si>
    <t>City/Boise</t>
  </si>
  <si>
    <t>Portland</t>
  </si>
  <si>
    <t>Seattle</t>
  </si>
  <si>
    <t xml:space="preserve">July </t>
  </si>
  <si>
    <t xml:space="preserve">November   </t>
  </si>
  <si>
    <t>1/  Class 1 farm prices depicted are minimum producer f.o.b. plant prices. They do not include either haul, deductions, or any over-order charges
      such as quality bonuses, service charges, premiums, etc.
2/  The Department has contracted with AC Niel</t>
  </si>
  <si>
    <t xml:space="preserve">     Source: Dairy Marketing Class 1 Price Letter – Selected Issues; AC Nielsen Scantrack Reports on Refrigerated Milk; Dairy Market News</t>
  </si>
  <si>
    <r>
      <t xml:space="preserve"> Average Retail Prices</t>
    </r>
    <r>
      <rPr>
        <sz val="18"/>
        <rFont val="Arial"/>
        <family val="2"/>
      </rPr>
      <t xml:space="preserve"> 
</t>
    </r>
    <r>
      <rPr>
        <sz val="16"/>
        <rFont val="Arial"/>
        <family val="2"/>
      </rPr>
      <t>Comparison of Class 1 "Farm" and "Average Retail" Prices for Selected Markets</t>
    </r>
  </si>
  <si>
    <r>
      <t xml:space="preserve">December </t>
    </r>
    <r>
      <rPr>
        <vertAlign val="superscript"/>
        <sz val="12"/>
        <rFont val="Arial"/>
        <family val="2"/>
      </rPr>
      <t>3/</t>
    </r>
  </si>
  <si>
    <t>Market Milk (Grade A)</t>
  </si>
  <si>
    <t>County
(by rank)</t>
  </si>
  <si>
    <t>Pounds of
Milk Produced in 2010
(in thousand pounds)</t>
  </si>
  <si>
    <t>% Change
from 2009</t>
  </si>
  <si>
    <t>Manufacturing Milk (Grade B)</t>
  </si>
  <si>
    <t>County 
(by rank)</t>
  </si>
  <si>
    <t>Top Counties in Milk Production 2010</t>
  </si>
  <si>
    <t>U.S. Retail Average Prices for Whole, Reduced Fat, Lowfat, and Skim Milk</t>
  </si>
  <si>
    <t>(Weighted Average Prices in Dollars Per Gallon)</t>
  </si>
  <si>
    <t>December 2008</t>
  </si>
  <si>
    <t>December 2009</t>
  </si>
  <si>
    <t>December 2010</t>
  </si>
  <si>
    <t>Whole</t>
  </si>
  <si>
    <t>Reduced 
Fat</t>
  </si>
  <si>
    <t>Lowfat</t>
  </si>
  <si>
    <t>Skim</t>
  </si>
  <si>
    <t>Weighted Average Prices in Dollars Per Gallon</t>
  </si>
  <si>
    <t xml:space="preserve">Albany                     </t>
  </si>
  <si>
    <t xml:space="preserve">Atlanta                    </t>
  </si>
  <si>
    <t xml:space="preserve">Baltimore                 </t>
  </si>
  <si>
    <t>Birmingham</t>
  </si>
  <si>
    <t xml:space="preserve">Boston               </t>
  </si>
  <si>
    <t xml:space="preserve">Buffalo/Rochester      </t>
  </si>
  <si>
    <t xml:space="preserve">Charlotte                 </t>
  </si>
  <si>
    <t xml:space="preserve">Chicago                   </t>
  </si>
  <si>
    <t xml:space="preserve">Cincinnati                </t>
  </si>
  <si>
    <t xml:space="preserve">Cleveland                 </t>
  </si>
  <si>
    <t xml:space="preserve">Columbus                </t>
  </si>
  <si>
    <t xml:space="preserve">Dallas                     </t>
  </si>
  <si>
    <t xml:space="preserve">Denver                     </t>
  </si>
  <si>
    <t>Des Moines</t>
  </si>
  <si>
    <t xml:space="preserve">Detroit                     </t>
  </si>
  <si>
    <t>Grand Rapids</t>
  </si>
  <si>
    <t>Hartford-New Haven</t>
  </si>
  <si>
    <t xml:space="preserve">Houston                   </t>
  </si>
  <si>
    <t>Indianapolis</t>
  </si>
  <si>
    <t>Jacksonville</t>
  </si>
  <si>
    <t>Kansas City</t>
  </si>
  <si>
    <t>Little Rock</t>
  </si>
  <si>
    <t>Los Angeles</t>
  </si>
  <si>
    <t>Louisville</t>
  </si>
  <si>
    <t>Memphis</t>
  </si>
  <si>
    <t>Miami</t>
  </si>
  <si>
    <t>Milwaukee</t>
  </si>
  <si>
    <t>Minneapolis</t>
  </si>
  <si>
    <t>Nashville</t>
  </si>
  <si>
    <t>New Orleans-Mobile</t>
  </si>
  <si>
    <t>New York</t>
  </si>
  <si>
    <t>Oklahoma City-Tulsa</t>
  </si>
  <si>
    <t>Omaha</t>
  </si>
  <si>
    <t>Orlando</t>
  </si>
  <si>
    <t>Philadelphia</t>
  </si>
  <si>
    <t>Pittsburgh</t>
  </si>
  <si>
    <t>Raleigh-Durham</t>
  </si>
  <si>
    <t>Richmond- Norfolk</t>
  </si>
  <si>
    <t>Salt Lake City-Boise</t>
  </si>
  <si>
    <t>San Antonio</t>
  </si>
  <si>
    <t>San Francisco</t>
  </si>
  <si>
    <t>St Louis</t>
  </si>
  <si>
    <t>Syracuse</t>
  </si>
  <si>
    <t>Tampa</t>
  </si>
  <si>
    <t>Washington DC</t>
  </si>
  <si>
    <t>West Texas</t>
  </si>
  <si>
    <t>Total US</t>
  </si>
  <si>
    <t xml:space="preserve">Source: AC Nielsen Scantrack Reports on Refrigerated Milk.  The average price per gallon represents the weighted averages for specific brands </t>
  </si>
  <si>
    <t>of milk within the specified market. Data includes organic milk. Data subject to revision.</t>
  </si>
  <si>
    <t>3/  December data as reported by AC Nielsen, data through 12/25/10</t>
  </si>
  <si>
    <r>
      <t xml:space="preserve">by Class, by Year, 2006-2010 </t>
    </r>
    <r>
      <rPr>
        <b/>
        <vertAlign val="superscript"/>
        <sz val="12"/>
        <color indexed="57"/>
        <rFont val="Arial"/>
        <family val="2"/>
      </rPr>
      <t xml:space="preserve">1/ 2/ 3/ </t>
    </r>
  </si>
  <si>
    <r>
      <t xml:space="preserve">in California by Class, by Year, 2006-2010 </t>
    </r>
    <r>
      <rPr>
        <b/>
        <vertAlign val="superscript"/>
        <sz val="12"/>
        <color indexed="57"/>
        <rFont val="Arial"/>
        <family val="2"/>
      </rPr>
      <t xml:space="preserve">1/ 2/ 3/ </t>
    </r>
  </si>
  <si>
    <r>
      <t xml:space="preserve">Class 1 Farm Price  </t>
    </r>
    <r>
      <rPr>
        <b/>
        <vertAlign val="superscript"/>
        <sz val="13"/>
        <color indexed="9"/>
        <rFont val="Arial"/>
        <family val="2"/>
      </rPr>
      <t xml:space="preserve"> 1/</t>
    </r>
  </si>
  <si>
    <r>
      <t xml:space="preserve">Collected by AC Nielsen  </t>
    </r>
    <r>
      <rPr>
        <vertAlign val="superscript"/>
        <sz val="11.5"/>
        <color indexed="9"/>
        <rFont val="Arial"/>
        <family val="2"/>
      </rPr>
      <t>2/</t>
    </r>
  </si>
  <si>
    <r>
      <t xml:space="preserve">Class 1 Farm Price   </t>
    </r>
    <r>
      <rPr>
        <b/>
        <vertAlign val="superscript"/>
        <sz val="13"/>
        <color indexed="9"/>
        <rFont val="Arial"/>
        <family val="2"/>
      </rPr>
      <t>1/</t>
    </r>
  </si>
  <si>
    <r>
      <t>1/</t>
    </r>
    <r>
      <rPr>
        <sz val="11"/>
        <rFont val="Arial"/>
        <family val="2"/>
      </rPr>
      <t xml:space="preserve">   These totals do not include production of Skim Milk Powder (20-40% protein) and Skim Milk Powder Blends (previously referred to as Fat-Filled Powder,
      i.e. fortified with vitamins, minerals, or oils) as they do not meet the USDA definition of NFDM.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</si>
</sst>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##,###,###,###,##0.000"/>
    <numFmt numFmtId="167" formatCode="#,##0.0"/>
    <numFmt numFmtId="168" formatCode="0.000"/>
    <numFmt numFmtId="169" formatCode="0.00_)"/>
    <numFmt numFmtId="170" formatCode="0_);\(0\)"/>
    <numFmt numFmtId="171" formatCode="m/d"/>
    <numFmt numFmtId="172" formatCode="yy"/>
    <numFmt numFmtId="173" formatCode="yyyy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##,###,###,###,##0"/>
    <numFmt numFmtId="178" formatCode="_(* #,##0.000_);_(* \(#,##0.000\);_(* &quot;-&quot;??_);_(@_)"/>
    <numFmt numFmtId="179" formatCode="00000"/>
    <numFmt numFmtId="180" formatCode="#,##0.000"/>
    <numFmt numFmtId="181" formatCode="&quot;$&quot;#,##0"/>
    <numFmt numFmtId="182" formatCode="###,###,###,###,##0.00000"/>
    <numFmt numFmtId="183" formatCode="0.0000"/>
    <numFmt numFmtId="184" formatCode="General_)"/>
    <numFmt numFmtId="185" formatCode="0_)"/>
    <numFmt numFmtId="186" formatCode="0.000%"/>
    <numFmt numFmtId="187" formatCode="&quot;$&quot;#,##0.0000"/>
    <numFmt numFmtId="188" formatCode="[$-409]dddd\,\ mmmm\ dd\,\ yyyy"/>
    <numFmt numFmtId="189" formatCode="[$-409]mmmm\ d\,\ yyyy;@"/>
    <numFmt numFmtId="190" formatCode="[$-409]mmmm\-yy;@"/>
  </numFmts>
  <fonts count="197">
    <font>
      <sz val="10"/>
      <name val="Arial"/>
      <family val="0"/>
    </font>
    <font>
      <sz val="8"/>
      <name val="Arial"/>
      <family val="0"/>
    </font>
    <font>
      <sz val="32"/>
      <color indexed="12"/>
      <name val="Arial Black"/>
      <family val="2"/>
    </font>
    <font>
      <sz val="32"/>
      <name val="Arial Black"/>
      <family val="2"/>
    </font>
    <font>
      <b/>
      <sz val="22"/>
      <color indexed="57"/>
      <name val="Arial"/>
      <family val="2"/>
    </font>
    <font>
      <b/>
      <sz val="22"/>
      <color indexed="12"/>
      <name val="Arial"/>
      <family val="2"/>
    </font>
    <font>
      <b/>
      <vertAlign val="superscript"/>
      <sz val="22"/>
      <color indexed="57"/>
      <name val="Arial"/>
      <family val="2"/>
    </font>
    <font>
      <b/>
      <sz val="16"/>
      <name val="Bookman Old Style"/>
      <family val="1"/>
    </font>
    <font>
      <b/>
      <sz val="11.5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1.5"/>
      <color indexed="9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0"/>
    </font>
    <font>
      <sz val="13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0"/>
      <name val="Eras Medium ITC"/>
      <family val="2"/>
    </font>
    <font>
      <vertAlign val="superscript"/>
      <sz val="13"/>
      <name val="Arial"/>
      <family val="2"/>
    </font>
    <font>
      <sz val="10"/>
      <color indexed="8"/>
      <name val="Arial"/>
      <family val="0"/>
    </font>
    <font>
      <sz val="30"/>
      <color indexed="12"/>
      <name val="Arial Black"/>
      <family val="2"/>
    </font>
    <font>
      <sz val="28"/>
      <name val="Arial Black"/>
      <family val="2"/>
    </font>
    <font>
      <b/>
      <sz val="20"/>
      <color indexed="57"/>
      <name val="Arial"/>
      <family val="2"/>
    </font>
    <font>
      <sz val="22"/>
      <color indexed="12"/>
      <name val="Arial"/>
      <family val="2"/>
    </font>
    <font>
      <b/>
      <vertAlign val="superscript"/>
      <sz val="20"/>
      <color indexed="57"/>
      <name val="Arial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b/>
      <vertAlign val="superscript"/>
      <sz val="13"/>
      <color indexed="9"/>
      <name val="Arial"/>
      <family val="2"/>
    </font>
    <font>
      <b/>
      <sz val="13"/>
      <color indexed="10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vertAlign val="superscript"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2"/>
      <name val="Arial"/>
      <family val="2"/>
    </font>
    <font>
      <sz val="12"/>
      <name val="SWISS"/>
      <family val="0"/>
    </font>
    <font>
      <sz val="8"/>
      <name val="SWISS"/>
      <family val="0"/>
    </font>
    <font>
      <sz val="28"/>
      <name val="SWISS"/>
      <family val="0"/>
    </font>
    <font>
      <sz val="22"/>
      <name val="SWISS"/>
      <family val="0"/>
    </font>
    <font>
      <b/>
      <sz val="13"/>
      <color indexed="9"/>
      <name val="Arial Narrow"/>
      <family val="2"/>
    </font>
    <font>
      <b/>
      <vertAlign val="superscript"/>
      <sz val="13"/>
      <color indexed="9"/>
      <name val="Arial Narrow"/>
      <family val="2"/>
    </font>
    <font>
      <sz val="13"/>
      <name val="Bookman Old Style"/>
      <family val="1"/>
    </font>
    <font>
      <i/>
      <sz val="13"/>
      <color indexed="10"/>
      <name val="Arial"/>
      <family val="2"/>
    </font>
    <font>
      <b/>
      <sz val="13"/>
      <color indexed="12"/>
      <name val="Arial"/>
      <family val="2"/>
    </font>
    <font>
      <sz val="13"/>
      <color indexed="8"/>
      <name val="Arial"/>
      <family val="0"/>
    </font>
    <font>
      <sz val="13"/>
      <color indexed="12"/>
      <name val="Arial"/>
      <family val="2"/>
    </font>
    <font>
      <sz val="13"/>
      <name val="SWISS"/>
      <family val="0"/>
    </font>
    <font>
      <sz val="12"/>
      <color indexed="8"/>
      <name val="Arial"/>
      <family val="2"/>
    </font>
    <font>
      <sz val="28"/>
      <color indexed="12"/>
      <name val="Arial Black"/>
      <family val="2"/>
    </font>
    <font>
      <b/>
      <sz val="16"/>
      <color indexed="8"/>
      <name val="Eras Medium ITC"/>
      <family val="2"/>
    </font>
    <font>
      <sz val="10"/>
      <color indexed="50"/>
      <name val="Arial"/>
      <family val="0"/>
    </font>
    <font>
      <b/>
      <sz val="13"/>
      <color indexed="17"/>
      <name val="Arial"/>
      <family val="2"/>
    </font>
    <font>
      <sz val="10"/>
      <color indexed="12"/>
      <name val="Eras Demi ITC"/>
      <family val="2"/>
    </font>
    <font>
      <vertAlign val="superscript"/>
      <sz val="10"/>
      <name val="Arial"/>
      <family val="2"/>
    </font>
    <font>
      <vertAlign val="superscript"/>
      <sz val="10"/>
      <name val="Bookman Old Style"/>
      <family val="1"/>
    </font>
    <font>
      <b/>
      <sz val="12"/>
      <color indexed="8"/>
      <name val="Arial"/>
      <family val="2"/>
    </font>
    <font>
      <sz val="36"/>
      <name val="Arial"/>
      <family val="0"/>
    </font>
    <font>
      <b/>
      <sz val="20"/>
      <name val="Comic Sans MS"/>
      <family val="4"/>
    </font>
    <font>
      <sz val="20"/>
      <name val="Arial"/>
      <family val="0"/>
    </font>
    <font>
      <b/>
      <sz val="14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57"/>
      <name val="Arial"/>
      <family val="2"/>
    </font>
    <font>
      <i/>
      <sz val="13"/>
      <name val="Arial"/>
      <family val="0"/>
    </font>
    <font>
      <i/>
      <sz val="14"/>
      <name val="Arial"/>
      <family val="2"/>
    </font>
    <font>
      <i/>
      <sz val="24"/>
      <color indexed="12"/>
      <name val="Arial Black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2"/>
      <color indexed="12"/>
      <name val="Eras Demi ITC"/>
      <family val="2"/>
    </font>
    <font>
      <sz val="12"/>
      <name val="Courier New"/>
      <family val="3"/>
    </font>
    <font>
      <b/>
      <sz val="22"/>
      <name val="Arial"/>
      <family val="2"/>
    </font>
    <font>
      <b/>
      <sz val="13"/>
      <name val="Arial Narrow"/>
      <family val="2"/>
    </font>
    <font>
      <b/>
      <vertAlign val="superscript"/>
      <sz val="13"/>
      <name val="Arial"/>
      <family val="2"/>
    </font>
    <font>
      <vertAlign val="superscript"/>
      <sz val="11"/>
      <name val="Arial"/>
      <family val="2"/>
    </font>
    <font>
      <sz val="30"/>
      <name val="Arial Black"/>
      <family val="2"/>
    </font>
    <font>
      <b/>
      <sz val="24"/>
      <name val="Arial"/>
      <family val="2"/>
    </font>
    <font>
      <b/>
      <sz val="15"/>
      <name val="Arial"/>
      <family val="2"/>
    </font>
    <font>
      <sz val="16"/>
      <color indexed="10"/>
      <name val="Arial Black"/>
      <family val="2"/>
    </font>
    <font>
      <b/>
      <sz val="13"/>
      <color indexed="8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57"/>
      <name val="Arial"/>
      <family val="2"/>
    </font>
    <font>
      <sz val="18"/>
      <color indexed="12"/>
      <name val="Arial Black"/>
      <family val="2"/>
    </font>
    <font>
      <sz val="18"/>
      <name val="Arial Black"/>
      <family val="2"/>
    </font>
    <font>
      <b/>
      <sz val="12"/>
      <color indexed="57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6"/>
      <color indexed="12"/>
      <name val="Arial"/>
      <family val="2"/>
    </font>
    <font>
      <b/>
      <vertAlign val="superscript"/>
      <sz val="16"/>
      <color indexed="57"/>
      <name val="Arial"/>
      <family val="2"/>
    </font>
    <font>
      <b/>
      <sz val="16"/>
      <color indexed="57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i/>
      <sz val="10"/>
      <name val="Arial"/>
      <family val="2"/>
    </font>
    <font>
      <vertAlign val="superscript"/>
      <sz val="10"/>
      <color indexed="12"/>
      <name val="Arial"/>
      <family val="2"/>
    </font>
    <font>
      <sz val="16"/>
      <color indexed="12"/>
      <name val="Arial Black"/>
      <family val="2"/>
    </font>
    <font>
      <sz val="16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sz val="16"/>
      <name val="Arial Black"/>
      <family val="2"/>
    </font>
    <font>
      <sz val="12"/>
      <name val="Helv"/>
      <family val="0"/>
    </font>
    <font>
      <sz val="8"/>
      <name val="Helv"/>
      <family val="0"/>
    </font>
    <font>
      <b/>
      <sz val="18"/>
      <color indexed="57"/>
      <name val="Arial"/>
      <family val="2"/>
    </font>
    <font>
      <b/>
      <vertAlign val="superscript"/>
      <sz val="18"/>
      <color indexed="57"/>
      <name val="Arial"/>
      <family val="2"/>
    </font>
    <font>
      <b/>
      <sz val="11"/>
      <color indexed="9"/>
      <name val="Arial"/>
      <family val="2"/>
    </font>
    <font>
      <i/>
      <sz val="14"/>
      <color indexed="12"/>
      <name val="Arial"/>
      <family val="2"/>
    </font>
    <font>
      <sz val="18"/>
      <name val="Arial"/>
      <family val="2"/>
    </font>
    <font>
      <sz val="14"/>
      <name val="Helv"/>
      <family val="0"/>
    </font>
    <font>
      <b/>
      <sz val="14"/>
      <color indexed="9"/>
      <name val="Arial"/>
      <family val="2"/>
    </font>
    <font>
      <i/>
      <vertAlign val="superscript"/>
      <sz val="12"/>
      <color indexed="10"/>
      <name val="Arial"/>
      <family val="2"/>
    </font>
    <font>
      <i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2"/>
      <color indexed="8"/>
      <name val="Arial"/>
      <family val="2"/>
    </font>
    <font>
      <sz val="26"/>
      <color indexed="12"/>
      <name val="Arial"/>
      <family val="2"/>
    </font>
    <font>
      <b/>
      <sz val="14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u val="single"/>
      <sz val="7.8"/>
      <color indexed="36"/>
      <name val="Helv"/>
      <family val="0"/>
    </font>
    <font>
      <u val="single"/>
      <sz val="7.8"/>
      <color indexed="12"/>
      <name val="Helv"/>
      <family val="0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.5"/>
      <color indexed="9"/>
      <name val="Arial"/>
      <family val="2"/>
    </font>
    <font>
      <b/>
      <i/>
      <sz val="12"/>
      <color indexed="9"/>
      <name val="Arial"/>
      <family val="2"/>
    </font>
    <font>
      <sz val="12.5"/>
      <name val="Arial"/>
      <family val="2"/>
    </font>
    <font>
      <sz val="12"/>
      <color indexed="9"/>
      <name val="Helv"/>
      <family val="0"/>
    </font>
    <font>
      <b/>
      <sz val="10.5"/>
      <color indexed="9"/>
      <name val="Arial"/>
      <family val="2"/>
    </font>
    <font>
      <sz val="9.5"/>
      <name val="Arial"/>
      <family val="2"/>
    </font>
    <font>
      <sz val="10"/>
      <color indexed="40"/>
      <name val="Arial"/>
      <family val="0"/>
    </font>
    <font>
      <b/>
      <sz val="12"/>
      <color indexed="12"/>
      <name val="Arial"/>
      <family val="2"/>
    </font>
    <font>
      <sz val="9"/>
      <color indexed="10"/>
      <name val="Arial"/>
      <family val="0"/>
    </font>
    <font>
      <b/>
      <i/>
      <sz val="11"/>
      <color indexed="10"/>
      <name val="Arial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8"/>
      <color indexed="8"/>
      <name val="Arial Narrow"/>
      <family val="2"/>
    </font>
    <font>
      <b/>
      <vertAlign val="superscript"/>
      <sz val="12"/>
      <color indexed="57"/>
      <name val="Arial"/>
      <family val="2"/>
    </font>
    <font>
      <vertAlign val="superscript"/>
      <sz val="11.5"/>
      <color indexed="9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2"/>
      <name val="Eras Demi ITC"/>
      <family val="0"/>
    </font>
    <font>
      <sz val="16"/>
      <color indexed="12"/>
      <name val="Eras Bold ITC"/>
      <family val="0"/>
    </font>
    <font>
      <sz val="21.5"/>
      <color indexed="1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39"/>
      </bottom>
    </border>
    <border>
      <left style="thin">
        <color indexed="8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8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double">
        <color indexed="9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26" borderId="0" applyNumberFormat="0" applyBorder="0" applyAlignment="0" applyProtection="0"/>
    <xf numFmtId="0" fontId="183" fillId="27" borderId="1" applyNumberFormat="0" applyAlignment="0" applyProtection="0"/>
    <xf numFmtId="0" fontId="1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6" fillId="29" borderId="0" applyNumberFormat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90" fillId="30" borderId="1" applyNumberFormat="0" applyAlignment="0" applyProtection="0"/>
    <xf numFmtId="0" fontId="191" fillId="0" borderId="6" applyNumberFormat="0" applyFill="0" applyAlignment="0" applyProtection="0"/>
    <xf numFmtId="0" fontId="192" fillId="31" borderId="0" applyNumberFormat="0" applyBorder="0" applyAlignment="0" applyProtection="0"/>
    <xf numFmtId="0" fontId="111" fillId="0" borderId="0">
      <alignment/>
      <protection/>
    </xf>
    <xf numFmtId="0" fontId="111" fillId="32" borderId="0">
      <alignment vertical="top"/>
      <protection/>
    </xf>
    <xf numFmtId="37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3" borderId="7" applyNumberFormat="0" applyFont="0" applyAlignment="0" applyProtection="0"/>
    <xf numFmtId="0" fontId="193" fillId="27" borderId="8" applyNumberFormat="0" applyAlignment="0" applyProtection="0"/>
    <xf numFmtId="9" fontId="0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9" applyNumberFormat="0" applyFill="0" applyAlignment="0" applyProtection="0"/>
    <xf numFmtId="0" fontId="196" fillId="0" borderId="0" applyNumberFormat="0" applyFill="0" applyBorder="0" applyAlignment="0" applyProtection="0"/>
  </cellStyleXfs>
  <cellXfs count="8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165" fontId="8" fillId="34" borderId="11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5" fontId="8" fillId="34" borderId="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66" fontId="16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3" fontId="17" fillId="0" borderId="12" xfId="0" applyNumberFormat="1" applyFont="1" applyFill="1" applyBorder="1" applyAlignment="1" applyProtection="1">
      <alignment horizontal="right" vertical="center"/>
      <protection/>
    </xf>
    <xf numFmtId="165" fontId="14" fillId="0" borderId="12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3" fontId="17" fillId="0" borderId="0" xfId="61" applyNumberFormat="1" applyFont="1" applyFill="1" applyBorder="1" applyAlignment="1" applyProtection="1">
      <alignment horizontal="right" vertical="center"/>
      <protection/>
    </xf>
    <xf numFmtId="2" fontId="17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3" fontId="13" fillId="0" borderId="13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3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36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3" fontId="13" fillId="0" borderId="14" xfId="0" applyNumberFormat="1" applyFont="1" applyBorder="1" applyAlignment="1">
      <alignment vertical="center"/>
    </xf>
    <xf numFmtId="2" fontId="13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7" fontId="40" fillId="0" borderId="0" xfId="59" applyFont="1">
      <alignment/>
      <protection/>
    </xf>
    <xf numFmtId="37" fontId="38" fillId="0" borderId="0" xfId="59">
      <alignment/>
      <protection/>
    </xf>
    <xf numFmtId="37" fontId="41" fillId="0" borderId="0" xfId="59" applyFont="1">
      <alignment/>
      <protection/>
    </xf>
    <xf numFmtId="37" fontId="7" fillId="0" borderId="0" xfId="59" applyFont="1" applyAlignment="1" applyProtection="1">
      <alignment horizontal="center"/>
      <protection/>
    </xf>
    <xf numFmtId="37" fontId="38" fillId="0" borderId="0" xfId="59" applyAlignment="1">
      <alignment/>
      <protection/>
    </xf>
    <xf numFmtId="37" fontId="42" fillId="34" borderId="10" xfId="59" applyFont="1" applyFill="1" applyBorder="1" applyProtection="1">
      <alignment/>
      <protection/>
    </xf>
    <xf numFmtId="37" fontId="42" fillId="34" borderId="0" xfId="59" applyFont="1" applyFill="1" applyBorder="1" applyAlignment="1" applyProtection="1">
      <alignment horizontal="center"/>
      <protection/>
    </xf>
    <xf numFmtId="37" fontId="42" fillId="34" borderId="0" xfId="59" applyFont="1" applyFill="1" applyBorder="1" applyAlignment="1" applyProtection="1">
      <alignment horizontal="center" vertical="center"/>
      <protection/>
    </xf>
    <xf numFmtId="37" fontId="42" fillId="34" borderId="11" xfId="59" applyFont="1" applyFill="1" applyBorder="1" applyAlignment="1">
      <alignment horizontal="center"/>
      <protection/>
    </xf>
    <xf numFmtId="37" fontId="42" fillId="34" borderId="10" xfId="59" applyFont="1" applyFill="1" applyBorder="1" applyAlignment="1" applyProtection="1">
      <alignment horizontal="left"/>
      <protection/>
    </xf>
    <xf numFmtId="37" fontId="38" fillId="0" borderId="0" xfId="59" applyBorder="1">
      <alignment/>
      <protection/>
    </xf>
    <xf numFmtId="37" fontId="38" fillId="0" borderId="0" xfId="59" applyBorder="1" applyAlignment="1">
      <alignment horizontal="right"/>
      <protection/>
    </xf>
    <xf numFmtId="37" fontId="44" fillId="0" borderId="0" xfId="59" applyFont="1" applyBorder="1" applyAlignment="1" applyProtection="1">
      <alignment horizontal="left"/>
      <protection/>
    </xf>
    <xf numFmtId="37" fontId="44" fillId="0" borderId="0" xfId="59" applyFont="1" applyBorder="1" applyAlignment="1" applyProtection="1">
      <alignment horizontal="center"/>
      <protection/>
    </xf>
    <xf numFmtId="37" fontId="44" fillId="0" borderId="0" xfId="59" applyFont="1" applyBorder="1" applyAlignment="1">
      <alignment horizontal="center"/>
      <protection/>
    </xf>
    <xf numFmtId="37" fontId="38" fillId="0" borderId="0" xfId="59" applyAlignment="1">
      <alignment horizontal="right"/>
      <protection/>
    </xf>
    <xf numFmtId="37" fontId="15" fillId="0" borderId="0" xfId="59" applyFont="1" applyBorder="1" applyAlignment="1" applyProtection="1">
      <alignment horizontal="left"/>
      <protection/>
    </xf>
    <xf numFmtId="37" fontId="45" fillId="0" borderId="0" xfId="59" applyFont="1" applyAlignment="1">
      <alignment horizontal="center"/>
      <protection/>
    </xf>
    <xf numFmtId="37" fontId="15" fillId="0" borderId="0" xfId="59" applyFont="1" applyBorder="1" applyAlignment="1" applyProtection="1">
      <alignment horizontal="center" wrapText="1"/>
      <protection/>
    </xf>
    <xf numFmtId="37" fontId="15" fillId="0" borderId="0" xfId="59" applyFont="1">
      <alignment/>
      <protection/>
    </xf>
    <xf numFmtId="3" fontId="15" fillId="0" borderId="0" xfId="59" applyNumberFormat="1" applyFont="1" applyAlignment="1">
      <alignment horizontal="right"/>
      <protection/>
    </xf>
    <xf numFmtId="165" fontId="15" fillId="0" borderId="0" xfId="59" applyNumberFormat="1" applyFont="1" applyAlignment="1">
      <alignment horizontal="center"/>
      <protection/>
    </xf>
    <xf numFmtId="0" fontId="46" fillId="0" borderId="0" xfId="59" applyNumberFormat="1" applyFont="1" applyAlignment="1">
      <alignment horizontal="left"/>
      <protection/>
    </xf>
    <xf numFmtId="3" fontId="15" fillId="0" borderId="0" xfId="59" applyNumberFormat="1" applyFont="1" applyAlignment="1" quotePrefix="1">
      <alignment horizontal="right"/>
      <protection/>
    </xf>
    <xf numFmtId="37" fontId="15" fillId="0" borderId="0" xfId="59" applyFont="1" applyAlignment="1">
      <alignment horizontal="right"/>
      <protection/>
    </xf>
    <xf numFmtId="3" fontId="15" fillId="0" borderId="0" xfId="59" applyNumberFormat="1" applyFont="1" applyAlignment="1">
      <alignment/>
      <protection/>
    </xf>
    <xf numFmtId="3" fontId="47" fillId="0" borderId="0" xfId="59" applyNumberFormat="1" applyFont="1" applyFill="1" applyBorder="1" applyAlignment="1" applyProtection="1">
      <alignment horizontal="right" vertical="center"/>
      <protection/>
    </xf>
    <xf numFmtId="37" fontId="48" fillId="0" borderId="0" xfId="59" applyFont="1" applyProtection="1">
      <alignment/>
      <protection/>
    </xf>
    <xf numFmtId="37" fontId="15" fillId="0" borderId="0" xfId="59" applyFont="1" applyAlignment="1">
      <alignment horizontal="center"/>
      <protection/>
    </xf>
    <xf numFmtId="37" fontId="47" fillId="0" borderId="0" xfId="59" applyFont="1">
      <alignment/>
      <protection/>
    </xf>
    <xf numFmtId="165" fontId="47" fillId="0" borderId="0" xfId="59" applyNumberFormat="1" applyFont="1" applyBorder="1" applyAlignment="1">
      <alignment horizontal="center"/>
      <protection/>
    </xf>
    <xf numFmtId="37" fontId="47" fillId="0" borderId="0" xfId="59" applyFont="1" applyBorder="1">
      <alignment/>
      <protection/>
    </xf>
    <xf numFmtId="37" fontId="49" fillId="0" borderId="0" xfId="59" applyFont="1">
      <alignment/>
      <protection/>
    </xf>
    <xf numFmtId="37" fontId="49" fillId="0" borderId="0" xfId="59" applyFont="1" applyBorder="1">
      <alignment/>
      <protection/>
    </xf>
    <xf numFmtId="3" fontId="49" fillId="0" borderId="0" xfId="59" applyNumberFormat="1" applyFont="1">
      <alignment/>
      <protection/>
    </xf>
    <xf numFmtId="3" fontId="49" fillId="0" borderId="0" xfId="59" applyNumberFormat="1" applyFont="1" applyBorder="1">
      <alignment/>
      <protection/>
    </xf>
    <xf numFmtId="37" fontId="47" fillId="0" borderId="12" xfId="59" applyFont="1" applyBorder="1">
      <alignment/>
      <protection/>
    </xf>
    <xf numFmtId="3" fontId="47" fillId="0" borderId="12" xfId="59" applyNumberFormat="1" applyFont="1" applyFill="1" applyBorder="1" applyAlignment="1" applyProtection="1">
      <alignment horizontal="right" vertical="center"/>
      <protection/>
    </xf>
    <xf numFmtId="165" fontId="47" fillId="0" borderId="12" xfId="59" applyNumberFormat="1" applyFont="1" applyBorder="1" applyAlignment="1">
      <alignment horizontal="center"/>
      <protection/>
    </xf>
    <xf numFmtId="37" fontId="50" fillId="0" borderId="0" xfId="59" applyFont="1">
      <alignment/>
      <protection/>
    </xf>
    <xf numFmtId="37" fontId="11" fillId="0" borderId="0" xfId="59" applyFont="1">
      <alignment/>
      <protection/>
    </xf>
    <xf numFmtId="37" fontId="37" fillId="0" borderId="0" xfId="59" applyFont="1">
      <alignment/>
      <protection/>
    </xf>
    <xf numFmtId="37" fontId="11" fillId="0" borderId="0" xfId="59" applyFont="1" applyProtection="1">
      <alignment/>
      <protection/>
    </xf>
    <xf numFmtId="37" fontId="0" fillId="0" borderId="0" xfId="59" applyFont="1" applyProtection="1">
      <alignment/>
      <protection/>
    </xf>
    <xf numFmtId="37" fontId="38" fillId="0" borderId="0" xfId="59" applyAlignment="1">
      <alignment horizontal="center"/>
      <protection/>
    </xf>
    <xf numFmtId="37" fontId="38" fillId="0" borderId="0" xfId="59" applyAlignment="1">
      <alignment horizontal="fill"/>
      <protection/>
    </xf>
    <xf numFmtId="37" fontId="38" fillId="0" borderId="15" xfId="59" applyBorder="1">
      <alignment/>
      <protection/>
    </xf>
    <xf numFmtId="37" fontId="38" fillId="0" borderId="0" xfId="59" applyAlignment="1" applyProtection="1">
      <alignment horizontal="center"/>
      <protection/>
    </xf>
    <xf numFmtId="37" fontId="38" fillId="0" borderId="0" xfId="59" applyNumberFormat="1" applyProtection="1">
      <alignment/>
      <protection/>
    </xf>
    <xf numFmtId="169" fontId="38" fillId="0" borderId="0" xfId="59" applyNumberFormat="1" applyProtection="1">
      <alignment/>
      <protection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indent="1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6" fillId="0" borderId="0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3" fontId="46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176" fontId="15" fillId="0" borderId="0" xfId="42" applyNumberFormat="1" applyFont="1" applyAlignment="1">
      <alignment/>
    </xf>
    <xf numFmtId="3" fontId="46" fillId="0" borderId="0" xfId="0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46" fillId="0" borderId="14" xfId="0" applyFont="1" applyFill="1" applyBorder="1" applyAlignment="1">
      <alignment/>
    </xf>
    <xf numFmtId="3" fontId="15" fillId="0" borderId="14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46" fillId="0" borderId="17" xfId="0" applyFont="1" applyFill="1" applyBorder="1" applyAlignment="1">
      <alignment horizontal="left"/>
    </xf>
    <xf numFmtId="3" fontId="46" fillId="0" borderId="17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Continuous"/>
    </xf>
    <xf numFmtId="0" fontId="9" fillId="34" borderId="0" xfId="0" applyNumberFormat="1" applyFont="1" applyFill="1" applyBorder="1" applyAlignment="1">
      <alignment horizontal="centerContinuous"/>
    </xf>
    <xf numFmtId="0" fontId="59" fillId="0" borderId="0" xfId="0" applyFont="1" applyBorder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9" fillId="34" borderId="10" xfId="0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0" xfId="0" applyFont="1" applyBorder="1" applyAlignment="1">
      <alignment/>
    </xf>
    <xf numFmtId="177" fontId="47" fillId="0" borderId="0" xfId="0" applyNumberFormat="1" applyFont="1" applyFill="1" applyBorder="1" applyAlignment="1" applyProtection="1">
      <alignment horizontal="right" vertical="center"/>
      <protection/>
    </xf>
    <xf numFmtId="177" fontId="47" fillId="0" borderId="19" xfId="0" applyNumberFormat="1" applyFont="1" applyFill="1" applyBorder="1" applyAlignment="1" applyProtection="1">
      <alignment horizontal="right" vertical="center"/>
      <protection/>
    </xf>
    <xf numFmtId="177" fontId="47" fillId="0" borderId="20" xfId="0" applyNumberFormat="1" applyFont="1" applyFill="1" applyBorder="1" applyAlignment="1" applyProtection="1">
      <alignment horizontal="right" vertical="center"/>
      <protection/>
    </xf>
    <xf numFmtId="0" fontId="46" fillId="0" borderId="21" xfId="0" applyFont="1" applyBorder="1" applyAlignment="1">
      <alignment/>
    </xf>
    <xf numFmtId="3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3" fontId="15" fillId="0" borderId="24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66" fillId="0" borderId="0" xfId="0" applyNumberFormat="1" applyFont="1" applyBorder="1" applyAlignment="1">
      <alignment horizontal="center"/>
    </xf>
    <xf numFmtId="3" fontId="66" fillId="0" borderId="24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177" fontId="47" fillId="0" borderId="25" xfId="0" applyNumberFormat="1" applyFont="1" applyFill="1" applyBorder="1" applyAlignment="1" applyProtection="1">
      <alignment horizontal="right" vertical="center"/>
      <protection/>
    </xf>
    <xf numFmtId="3" fontId="46" fillId="0" borderId="26" xfId="0" applyNumberFormat="1" applyFont="1" applyBorder="1" applyAlignment="1">
      <alignment/>
    </xf>
    <xf numFmtId="0" fontId="66" fillId="0" borderId="0" xfId="0" applyFont="1" applyAlignment="1">
      <alignment/>
    </xf>
    <xf numFmtId="3" fontId="71" fillId="0" borderId="0" xfId="0" applyNumberFormat="1" applyFont="1" applyBorder="1" applyAlignment="1">
      <alignment horizontal="center"/>
    </xf>
    <xf numFmtId="177" fontId="47" fillId="0" borderId="12" xfId="0" applyNumberFormat="1" applyFont="1" applyFill="1" applyBorder="1" applyAlignment="1" applyProtection="1">
      <alignment horizontal="right" vertical="center"/>
      <protection/>
    </xf>
    <xf numFmtId="3" fontId="46" fillId="0" borderId="21" xfId="0" applyNumberFormat="1" applyFont="1" applyBorder="1" applyAlignment="1">
      <alignment/>
    </xf>
    <xf numFmtId="3" fontId="46" fillId="0" borderId="27" xfId="0" applyNumberFormat="1" applyFont="1" applyBorder="1" applyAlignment="1">
      <alignment/>
    </xf>
    <xf numFmtId="3" fontId="46" fillId="0" borderId="26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74" fillId="0" borderId="0" xfId="0" applyFont="1" applyAlignment="1">
      <alignment horizontal="left"/>
    </xf>
    <xf numFmtId="0" fontId="62" fillId="36" borderId="0" xfId="0" applyFont="1" applyFill="1" applyAlignment="1">
      <alignment horizontal="center"/>
    </xf>
    <xf numFmtId="0" fontId="63" fillId="36" borderId="0" xfId="0" applyFont="1" applyFill="1" applyAlignment="1">
      <alignment/>
    </xf>
    <xf numFmtId="0" fontId="9" fillId="34" borderId="10" xfId="0" applyFont="1" applyFill="1" applyBorder="1" applyAlignment="1">
      <alignment vertical="center"/>
    </xf>
    <xf numFmtId="0" fontId="64" fillId="36" borderId="0" xfId="0" applyFont="1" applyFill="1" applyBorder="1" applyAlignment="1">
      <alignment/>
    </xf>
    <xf numFmtId="0" fontId="64" fillId="36" borderId="0" xfId="0" applyFont="1" applyFill="1" applyBorder="1" applyAlignment="1">
      <alignment horizontal="center"/>
    </xf>
    <xf numFmtId="0" fontId="64" fillId="36" borderId="0" xfId="0" applyFont="1" applyFill="1" applyAlignment="1">
      <alignment horizontal="center"/>
    </xf>
    <xf numFmtId="0" fontId="75" fillId="36" borderId="0" xfId="0" applyFont="1" applyFill="1" applyBorder="1" applyAlignment="1">
      <alignment horizontal="left" indent="1"/>
    </xf>
    <xf numFmtId="0" fontId="66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left" indent="1"/>
    </xf>
    <xf numFmtId="0" fontId="15" fillId="36" borderId="0" xfId="0" applyFont="1" applyFill="1" applyBorder="1" applyAlignment="1">
      <alignment/>
    </xf>
    <xf numFmtId="0" fontId="15" fillId="36" borderId="0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left"/>
    </xf>
    <xf numFmtId="3" fontId="46" fillId="36" borderId="22" xfId="0" applyNumberFormat="1" applyFont="1" applyFill="1" applyBorder="1" applyAlignment="1">
      <alignment horizontal="right"/>
    </xf>
    <xf numFmtId="3" fontId="46" fillId="36" borderId="23" xfId="0" applyNumberFormat="1" applyFont="1" applyFill="1" applyBorder="1" applyAlignment="1">
      <alignment horizontal="right"/>
    </xf>
    <xf numFmtId="3" fontId="46" fillId="36" borderId="22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3" fontId="15" fillId="36" borderId="0" xfId="0" applyNumberFormat="1" applyFont="1" applyFill="1" applyBorder="1" applyAlignment="1">
      <alignment/>
    </xf>
    <xf numFmtId="3" fontId="15" fillId="36" borderId="18" xfId="0" applyNumberFormat="1" applyFont="1" applyFill="1" applyBorder="1" applyAlignment="1">
      <alignment/>
    </xf>
    <xf numFmtId="0" fontId="75" fillId="36" borderId="0" xfId="0" applyFont="1" applyFill="1" applyAlignment="1">
      <alignment/>
    </xf>
    <xf numFmtId="0" fontId="66" fillId="36" borderId="18" xfId="0" applyFont="1" applyFill="1" applyBorder="1" applyAlignment="1">
      <alignment horizontal="center"/>
    </xf>
    <xf numFmtId="3" fontId="66" fillId="36" borderId="0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15" fillId="36" borderId="0" xfId="0" applyFont="1" applyFill="1" applyAlignment="1">
      <alignment/>
    </xf>
    <xf numFmtId="3" fontId="15" fillId="36" borderId="0" xfId="0" applyNumberFormat="1" applyFont="1" applyFill="1" applyBorder="1" applyAlignment="1">
      <alignment horizontal="center"/>
    </xf>
    <xf numFmtId="3" fontId="15" fillId="0" borderId="12" xfId="0" applyNumberFormat="1" applyFont="1" applyBorder="1" applyAlignment="1">
      <alignment/>
    </xf>
    <xf numFmtId="0" fontId="46" fillId="36" borderId="22" xfId="0" applyFont="1" applyFill="1" applyBorder="1" applyAlignment="1">
      <alignment/>
    </xf>
    <xf numFmtId="3" fontId="46" fillId="36" borderId="23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7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106" fillId="0" borderId="0" xfId="0" applyFont="1" applyAlignment="1">
      <alignment horizontal="left" vertic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5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3" fontId="47" fillId="0" borderId="0" xfId="0" applyNumberFormat="1" applyFont="1" applyFill="1" applyBorder="1" applyAlignment="1" applyProtection="1">
      <alignment horizontal="right" vertical="center"/>
      <protection/>
    </xf>
    <xf numFmtId="3" fontId="47" fillId="0" borderId="19" xfId="0" applyNumberFormat="1" applyFont="1" applyFill="1" applyBorder="1" applyAlignment="1" applyProtection="1">
      <alignment horizontal="right" vertical="center"/>
      <protection/>
    </xf>
    <xf numFmtId="3" fontId="47" fillId="0" borderId="12" xfId="0" applyNumberFormat="1" applyFont="1" applyFill="1" applyBorder="1" applyAlignment="1" applyProtection="1">
      <alignment horizontal="right" vertical="center"/>
      <protection/>
    </xf>
    <xf numFmtId="3" fontId="47" fillId="0" borderId="20" xfId="0" applyNumberFormat="1" applyFont="1" applyFill="1" applyBorder="1" applyAlignment="1" applyProtection="1">
      <alignment horizontal="right" vertical="center"/>
      <protection/>
    </xf>
    <xf numFmtId="0" fontId="46" fillId="0" borderId="22" xfId="0" applyFont="1" applyBorder="1" applyAlignment="1">
      <alignment horizontal="left"/>
    </xf>
    <xf numFmtId="3" fontId="46" fillId="0" borderId="28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5" fillId="0" borderId="0" xfId="0" applyFont="1" applyBorder="1" applyAlignment="1">
      <alignment horizontal="left" indent="1"/>
    </xf>
    <xf numFmtId="3" fontId="47" fillId="0" borderId="18" xfId="0" applyNumberFormat="1" applyFont="1" applyFill="1" applyBorder="1" applyAlignment="1" applyProtection="1">
      <alignment horizontal="right" vertical="center"/>
      <protection/>
    </xf>
    <xf numFmtId="3" fontId="47" fillId="0" borderId="29" xfId="0" applyNumberFormat="1" applyFont="1" applyFill="1" applyBorder="1" applyAlignment="1" applyProtection="1">
      <alignment horizontal="right" vertical="center"/>
      <protection/>
    </xf>
    <xf numFmtId="3" fontId="15" fillId="0" borderId="18" xfId="0" applyNumberFormat="1" applyFont="1" applyBorder="1" applyAlignment="1">
      <alignment/>
    </xf>
    <xf numFmtId="0" fontId="75" fillId="0" borderId="0" xfId="0" applyFont="1" applyBorder="1" applyAlignment="1">
      <alignment horizontal="left" indent="1"/>
    </xf>
    <xf numFmtId="3" fontId="66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8" fillId="0" borderId="3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14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3" fontId="15" fillId="0" borderId="31" xfId="0" applyNumberFormat="1" applyFont="1" applyBorder="1" applyAlignment="1">
      <alignment/>
    </xf>
    <xf numFmtId="3" fontId="46" fillId="0" borderId="32" xfId="0" applyNumberFormat="1" applyFont="1" applyBorder="1" applyAlignment="1">
      <alignment/>
    </xf>
    <xf numFmtId="3" fontId="15" fillId="0" borderId="33" xfId="0" applyNumberFormat="1" applyFont="1" applyBorder="1" applyAlignment="1">
      <alignment/>
    </xf>
    <xf numFmtId="0" fontId="84" fillId="0" borderId="0" xfId="0" applyFont="1" applyAlignment="1">
      <alignment horizontal="center"/>
    </xf>
    <xf numFmtId="3" fontId="47" fillId="0" borderId="0" xfId="0" applyNumberFormat="1" applyFont="1" applyBorder="1" applyAlignment="1">
      <alignment/>
    </xf>
    <xf numFmtId="177" fontId="47" fillId="0" borderId="18" xfId="0" applyNumberFormat="1" applyFont="1" applyFill="1" applyBorder="1" applyAlignment="1" applyProtection="1">
      <alignment horizontal="right" vertical="center"/>
      <protection/>
    </xf>
    <xf numFmtId="3" fontId="47" fillId="0" borderId="12" xfId="0" applyNumberFormat="1" applyFont="1" applyBorder="1" applyAlignment="1">
      <alignment/>
    </xf>
    <xf numFmtId="177" fontId="47" fillId="0" borderId="29" xfId="0" applyNumberFormat="1" applyFont="1" applyFill="1" applyBorder="1" applyAlignment="1" applyProtection="1">
      <alignment horizontal="right" vertical="center"/>
      <protection/>
    </xf>
    <xf numFmtId="3" fontId="46" fillId="0" borderId="12" xfId="0" applyNumberFormat="1" applyFont="1" applyBorder="1" applyAlignment="1">
      <alignment/>
    </xf>
    <xf numFmtId="0" fontId="87" fillId="0" borderId="0" xfId="0" applyFont="1" applyAlignment="1">
      <alignment/>
    </xf>
    <xf numFmtId="3" fontId="15" fillId="0" borderId="0" xfId="0" applyNumberFormat="1" applyFont="1" applyBorder="1" applyAlignment="1">
      <alignment horizontal="center"/>
    </xf>
    <xf numFmtId="3" fontId="88" fillId="0" borderId="24" xfId="0" applyNumberFormat="1" applyFont="1" applyBorder="1" applyAlignment="1">
      <alignment horizontal="center"/>
    </xf>
    <xf numFmtId="3" fontId="88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0" fontId="89" fillId="0" borderId="0" xfId="0" applyFont="1" applyBorder="1" applyAlignment="1">
      <alignment horizontal="center"/>
    </xf>
    <xf numFmtId="0" fontId="89" fillId="0" borderId="0" xfId="0" applyFont="1" applyAlignment="1">
      <alignment horizontal="center"/>
    </xf>
    <xf numFmtId="3" fontId="46" fillId="0" borderId="28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3" fontId="15" fillId="0" borderId="13" xfId="0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0" fontId="46" fillId="0" borderId="22" xfId="0" applyFont="1" applyBorder="1" applyAlignment="1">
      <alignment/>
    </xf>
    <xf numFmtId="3" fontId="46" fillId="0" borderId="3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0" fillId="0" borderId="0" xfId="0" applyFont="1" applyAlignment="1">
      <alignment/>
    </xf>
    <xf numFmtId="0" fontId="94" fillId="37" borderId="10" xfId="0" applyFont="1" applyFill="1" applyBorder="1" applyAlignment="1">
      <alignment horizontal="center" vertical="center"/>
    </xf>
    <xf numFmtId="0" fontId="94" fillId="37" borderId="0" xfId="0" applyFont="1" applyFill="1" applyBorder="1" applyAlignment="1">
      <alignment horizontal="center" vertical="center"/>
    </xf>
    <xf numFmtId="0" fontId="94" fillId="3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42" applyNumberForma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3" fontId="20" fillId="0" borderId="34" xfId="0" applyNumberFormat="1" applyFont="1" applyFill="1" applyBorder="1" applyAlignment="1" applyProtection="1">
      <alignment horizontal="right" vertical="center"/>
      <protection/>
    </xf>
    <xf numFmtId="181" fontId="0" fillId="0" borderId="34" xfId="42" applyNumberFormat="1" applyBorder="1" applyAlignment="1">
      <alignment horizontal="center"/>
    </xf>
    <xf numFmtId="0" fontId="97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4" fillId="37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98" fillId="0" borderId="0" xfId="0" applyNumberFormat="1" applyFont="1" applyAlignment="1">
      <alignment vertical="center"/>
    </xf>
    <xf numFmtId="3" fontId="98" fillId="0" borderId="0" xfId="0" applyNumberFormat="1" applyFont="1" applyBorder="1" applyAlignment="1">
      <alignment vertical="center"/>
    </xf>
    <xf numFmtId="3" fontId="6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1" fillId="0" borderId="0" xfId="0" applyFont="1" applyAlignment="1">
      <alignment vertical="center"/>
    </xf>
    <xf numFmtId="0" fontId="99" fillId="0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02" fillId="0" borderId="0" xfId="0" applyFont="1" applyFill="1" applyAlignment="1">
      <alignment vertical="center"/>
    </xf>
    <xf numFmtId="0" fontId="102" fillId="34" borderId="10" xfId="0" applyFont="1" applyFill="1" applyBorder="1" applyAlignment="1">
      <alignment horizontal="center" vertical="center"/>
    </xf>
    <xf numFmtId="0" fontId="102" fillId="34" borderId="0" xfId="0" applyFont="1" applyFill="1" applyBorder="1" applyAlignment="1">
      <alignment horizontal="right" vertical="center"/>
    </xf>
    <xf numFmtId="0" fontId="102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37" fontId="20" fillId="0" borderId="0" xfId="0" applyNumberFormat="1" applyFont="1" applyAlignment="1" applyProtection="1">
      <alignment vertical="center"/>
      <protection/>
    </xf>
    <xf numFmtId="0" fontId="36" fillId="0" borderId="0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37" fontId="35" fillId="0" borderId="13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>
      <alignment vertical="center"/>
    </xf>
    <xf numFmtId="0" fontId="35" fillId="0" borderId="14" xfId="0" applyFont="1" applyBorder="1" applyAlignment="1">
      <alignment vertical="center"/>
    </xf>
    <xf numFmtId="37" fontId="35" fillId="0" borderId="14" xfId="0" applyNumberFormat="1" applyFont="1" applyBorder="1" applyAlignment="1" applyProtection="1">
      <alignment vertical="center"/>
      <protection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7" fillId="0" borderId="0" xfId="0" applyFont="1" applyAlignment="1" applyProtection="1">
      <alignment vertical="center"/>
      <protection locked="0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4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3" fontId="109" fillId="0" borderId="0" xfId="0" applyNumberFormat="1" applyFont="1" applyBorder="1" applyAlignment="1" applyProtection="1">
      <alignment vertical="center"/>
      <protection/>
    </xf>
    <xf numFmtId="0" fontId="110" fillId="0" borderId="0" xfId="0" applyFont="1" applyAlignment="1">
      <alignment vertical="center"/>
    </xf>
    <xf numFmtId="0" fontId="110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102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13" xfId="0" applyFont="1" applyBorder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 indent="1"/>
    </xf>
    <xf numFmtId="0" fontId="35" fillId="0" borderId="13" xfId="0" applyFont="1" applyBorder="1" applyAlignment="1">
      <alignment horizontal="left"/>
    </xf>
    <xf numFmtId="3" fontId="36" fillId="0" borderId="0" xfId="0" applyNumberFormat="1" applyFont="1" applyAlignment="1">
      <alignment/>
    </xf>
    <xf numFmtId="0" fontId="35" fillId="0" borderId="14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11" fillId="0" borderId="0" xfId="57" applyFont="1" applyAlignment="1">
      <alignment vertical="center"/>
      <protection/>
    </xf>
    <xf numFmtId="0" fontId="115" fillId="37" borderId="10" xfId="57" applyFont="1" applyFill="1" applyBorder="1" applyAlignment="1">
      <alignment vertical="center"/>
      <protection/>
    </xf>
    <xf numFmtId="0" fontId="115" fillId="37" borderId="0" xfId="57" applyFont="1" applyFill="1" applyBorder="1" applyAlignment="1">
      <alignment vertical="center"/>
      <protection/>
    </xf>
    <xf numFmtId="0" fontId="115" fillId="37" borderId="0" xfId="57" applyFont="1" applyFill="1" applyBorder="1" applyAlignment="1">
      <alignment horizontal="right" vertical="center"/>
      <protection/>
    </xf>
    <xf numFmtId="0" fontId="115" fillId="37" borderId="10" xfId="57" applyFont="1" applyFill="1" applyBorder="1" applyAlignment="1">
      <alignment horizontal="center" vertical="center"/>
      <protection/>
    </xf>
    <xf numFmtId="0" fontId="115" fillId="37" borderId="0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2" fontId="14" fillId="0" borderId="0" xfId="57" applyNumberFormat="1" applyFont="1" applyAlignment="1">
      <alignment vertical="center"/>
      <protection/>
    </xf>
    <xf numFmtId="0" fontId="14" fillId="0" borderId="0" xfId="57" applyFont="1" applyBorder="1" applyAlignment="1">
      <alignment vertical="center"/>
      <protection/>
    </xf>
    <xf numFmtId="2" fontId="14" fillId="0" borderId="0" xfId="57" applyNumberFormat="1" applyFont="1" applyBorder="1" applyAlignment="1">
      <alignment vertical="center"/>
      <protection/>
    </xf>
    <xf numFmtId="2" fontId="17" fillId="0" borderId="0" xfId="62" applyNumberFormat="1" applyFont="1" applyFill="1" applyBorder="1" applyAlignment="1" applyProtection="1">
      <alignment horizontal="right" vertical="center"/>
      <protection/>
    </xf>
    <xf numFmtId="0" fontId="14" fillId="0" borderId="12" xfId="57" applyFont="1" applyBorder="1" applyAlignment="1">
      <alignment vertical="center"/>
      <protection/>
    </xf>
    <xf numFmtId="2" fontId="17" fillId="0" borderId="12" xfId="57" applyNumberFormat="1" applyFont="1" applyFill="1" applyBorder="1" applyAlignment="1" applyProtection="1">
      <alignment horizontal="right" vertical="center"/>
      <protection/>
    </xf>
    <xf numFmtId="2" fontId="14" fillId="0" borderId="0" xfId="57" applyNumberFormat="1" applyFont="1" applyAlignment="1" applyProtection="1">
      <alignment vertical="center"/>
      <protection/>
    </xf>
    <xf numFmtId="169" fontId="11" fillId="0" borderId="0" xfId="57" applyNumberFormat="1" applyFont="1" applyAlignment="1" applyProtection="1">
      <alignment vertical="center"/>
      <protection/>
    </xf>
    <xf numFmtId="0" fontId="81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5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117" fillId="0" borderId="0" xfId="57" applyFont="1" applyAlignment="1">
      <alignment vertical="center"/>
      <protection/>
    </xf>
    <xf numFmtId="0" fontId="11" fillId="0" borderId="0" xfId="57" applyFont="1" applyBorder="1" applyAlignment="1" quotePrefix="1">
      <alignment horizontal="center" vertical="center"/>
      <protection/>
    </xf>
    <xf numFmtId="0" fontId="14" fillId="0" borderId="0" xfId="57" applyFont="1" applyBorder="1" applyAlignment="1">
      <alignment horizontal="right" vertical="center"/>
      <protection/>
    </xf>
    <xf numFmtId="2" fontId="14" fillId="0" borderId="0" xfId="57" applyNumberFormat="1" applyFont="1" applyBorder="1" applyAlignment="1">
      <alignment horizontal="right" vertical="center"/>
      <protection/>
    </xf>
    <xf numFmtId="2" fontId="11" fillId="0" borderId="0" xfId="57" applyNumberFormat="1" applyFont="1" applyAlignment="1">
      <alignment vertical="center"/>
      <protection/>
    </xf>
    <xf numFmtId="1" fontId="14" fillId="0" borderId="0" xfId="57" applyNumberFormat="1" applyFont="1" applyBorder="1" applyAlignment="1">
      <alignment horizontal="right" vertical="center"/>
      <protection/>
    </xf>
    <xf numFmtId="2" fontId="17" fillId="0" borderId="0" xfId="57" applyNumberFormat="1" applyFont="1" applyFill="1" applyBorder="1" applyAlignment="1" applyProtection="1">
      <alignment horizontal="right" vertical="center"/>
      <protection/>
    </xf>
    <xf numFmtId="2" fontId="14" fillId="0" borderId="12" xfId="57" applyNumberFormat="1" applyFont="1" applyBorder="1" applyAlignment="1">
      <alignment horizontal="center" vertical="center"/>
      <protection/>
    </xf>
    <xf numFmtId="2" fontId="118" fillId="0" borderId="12" xfId="57" applyNumberFormat="1" applyFont="1" applyBorder="1">
      <alignment/>
      <protection/>
    </xf>
    <xf numFmtId="0" fontId="81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/>
      <protection/>
    </xf>
    <xf numFmtId="0" fontId="56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169" fontId="14" fillId="0" borderId="0" xfId="57" applyNumberFormat="1" applyFont="1" applyBorder="1" applyAlignment="1" applyProtection="1">
      <alignment horizontal="right" vertical="center"/>
      <protection/>
    </xf>
    <xf numFmtId="2" fontId="17" fillId="0" borderId="12" xfId="57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7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2" fontId="27" fillId="34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183" fontId="14" fillId="0" borderId="0" xfId="0" applyNumberFormat="1" applyFont="1" applyAlignment="1">
      <alignment/>
    </xf>
    <xf numFmtId="183" fontId="14" fillId="0" borderId="0" xfId="0" applyNumberFormat="1" applyFont="1" applyBorder="1" applyAlignment="1">
      <alignment/>
    </xf>
    <xf numFmtId="183" fontId="14" fillId="0" borderId="30" xfId="0" applyNumberFormat="1" applyFont="1" applyBorder="1" applyAlignment="1">
      <alignment/>
    </xf>
    <xf numFmtId="183" fontId="14" fillId="0" borderId="0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183" fontId="14" fillId="0" borderId="24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14" fillId="0" borderId="12" xfId="0" applyFont="1" applyBorder="1" applyAlignment="1">
      <alignment horizontal="left" indent="1"/>
    </xf>
    <xf numFmtId="183" fontId="14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2" fontId="0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75" fillId="0" borderId="0" xfId="0" applyFont="1" applyAlignment="1">
      <alignment horizontal="left"/>
    </xf>
    <xf numFmtId="183" fontId="0" fillId="0" borderId="0" xfId="0" applyNumberFormat="1" applyFont="1" applyAlignment="1">
      <alignment/>
    </xf>
    <xf numFmtId="0" fontId="67" fillId="0" borderId="35" xfId="0" applyFont="1" applyBorder="1" applyAlignment="1">
      <alignment horizontal="center"/>
    </xf>
    <xf numFmtId="183" fontId="27" fillId="34" borderId="0" xfId="0" applyNumberFormat="1" applyFont="1" applyFill="1" applyBorder="1" applyAlignment="1">
      <alignment horizontal="center"/>
    </xf>
    <xf numFmtId="0" fontId="67" fillId="0" borderId="36" xfId="0" applyFont="1" applyBorder="1" applyAlignment="1">
      <alignment horizontal="center"/>
    </xf>
    <xf numFmtId="183" fontId="11" fillId="0" borderId="0" xfId="0" applyNumberFormat="1" applyFont="1" applyBorder="1" applyAlignment="1">
      <alignment horizontal="center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horizontal="center"/>
    </xf>
    <xf numFmtId="183" fontId="14" fillId="0" borderId="0" xfId="0" applyNumberFormat="1" applyFont="1" applyAlignment="1">
      <alignment horizontal="center"/>
    </xf>
    <xf numFmtId="2" fontId="58" fillId="0" borderId="0" xfId="0" applyNumberFormat="1" applyFont="1" applyBorder="1" applyAlignment="1">
      <alignment/>
    </xf>
    <xf numFmtId="183" fontId="14" fillId="0" borderId="0" xfId="0" applyNumberFormat="1" applyFont="1" applyBorder="1" applyAlignment="1">
      <alignment horizontal="center"/>
    </xf>
    <xf numFmtId="2" fontId="58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Border="1" applyAlignment="1">
      <alignment/>
    </xf>
    <xf numFmtId="183" fontId="14" fillId="0" borderId="24" xfId="0" applyNumberFormat="1" applyFont="1" applyBorder="1" applyAlignment="1">
      <alignment horizontal="center"/>
    </xf>
    <xf numFmtId="183" fontId="14" fillId="0" borderId="0" xfId="0" applyNumberFormat="1" applyFont="1" applyFill="1" applyBorder="1" applyAlignment="1">
      <alignment horizontal="center"/>
    </xf>
    <xf numFmtId="183" fontId="14" fillId="0" borderId="24" xfId="0" applyNumberFormat="1" applyFont="1" applyFill="1" applyBorder="1" applyAlignment="1">
      <alignment horizontal="center"/>
    </xf>
    <xf numFmtId="183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83" fontId="11" fillId="0" borderId="0" xfId="0" applyNumberFormat="1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183" fontId="123" fillId="34" borderId="0" xfId="0" applyNumberFormat="1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2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18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8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67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83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58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83" fontId="14" fillId="0" borderId="0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 vertical="center"/>
    </xf>
    <xf numFmtId="183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18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37" xfId="0" applyFont="1" applyBorder="1" applyAlignment="1">
      <alignment/>
    </xf>
    <xf numFmtId="2" fontId="9" fillId="34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2" fontId="121" fillId="0" borderId="0" xfId="0" applyNumberFormat="1" applyFont="1" applyAlignment="1">
      <alignment horizontal="center"/>
    </xf>
    <xf numFmtId="0" fontId="121" fillId="0" borderId="18" xfId="0" applyFont="1" applyBorder="1" applyAlignment="1">
      <alignment horizontal="center"/>
    </xf>
    <xf numFmtId="0" fontId="87" fillId="0" borderId="0" xfId="0" applyFont="1" applyBorder="1" applyAlignment="1">
      <alignment/>
    </xf>
    <xf numFmtId="2" fontId="1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2" fontId="12" fillId="0" borderId="0" xfId="0" applyNumberFormat="1" applyFont="1" applyAlignment="1">
      <alignment horizontal="center" vertical="top"/>
    </xf>
    <xf numFmtId="0" fontId="12" fillId="0" borderId="18" xfId="0" applyFont="1" applyBorder="1" applyAlignment="1">
      <alignment horizontal="center" vertical="center"/>
    </xf>
    <xf numFmtId="183" fontId="14" fillId="0" borderId="31" xfId="0" applyNumberFormat="1" applyFont="1" applyBorder="1" applyAlignment="1">
      <alignment horizontal="center"/>
    </xf>
    <xf numFmtId="0" fontId="128" fillId="0" borderId="0" xfId="0" applyFont="1" applyAlignment="1">
      <alignment/>
    </xf>
    <xf numFmtId="0" fontId="129" fillId="0" borderId="0" xfId="0" applyFont="1" applyAlignment="1">
      <alignment horizontal="left"/>
    </xf>
    <xf numFmtId="168" fontId="15" fillId="0" borderId="0" xfId="0" applyNumberFormat="1" applyFont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24" xfId="0" applyNumberFormat="1" applyFont="1" applyFill="1" applyBorder="1" applyAlignment="1">
      <alignment horizontal="center"/>
    </xf>
    <xf numFmtId="168" fontId="14" fillId="0" borderId="30" xfId="0" applyNumberFormat="1" applyFont="1" applyFill="1" applyBorder="1" applyAlignment="1">
      <alignment horizontal="center"/>
    </xf>
    <xf numFmtId="168" fontId="14" fillId="0" borderId="30" xfId="0" applyNumberFormat="1" applyFont="1" applyBorder="1" applyAlignment="1">
      <alignment horizontal="center"/>
    </xf>
    <xf numFmtId="168" fontId="14" fillId="0" borderId="24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20" xfId="0" applyFont="1" applyBorder="1" applyAlignment="1">
      <alignment horizontal="center"/>
    </xf>
    <xf numFmtId="177" fontId="46" fillId="0" borderId="22" xfId="0" applyNumberFormat="1" applyFont="1" applyFill="1" applyBorder="1" applyAlignment="1" applyProtection="1">
      <alignment horizontal="right" vertical="center"/>
      <protection/>
    </xf>
    <xf numFmtId="0" fontId="11" fillId="36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61" fillId="0" borderId="0" xfId="58" applyFont="1" applyFill="1" applyAlignment="1">
      <alignment vertical="center"/>
      <protection/>
    </xf>
    <xf numFmtId="184" fontId="134" fillId="0" borderId="0" xfId="58" applyNumberFormat="1" applyFont="1" applyFill="1" applyAlignment="1" applyProtection="1">
      <alignment horizontal="centerContinuous" vertical="center"/>
      <protection/>
    </xf>
    <xf numFmtId="0" fontId="61" fillId="0" borderId="0" xfId="58" applyFont="1" applyFill="1" applyAlignment="1">
      <alignment horizontal="centerContinuous" vertical="center"/>
      <protection/>
    </xf>
    <xf numFmtId="184" fontId="115" fillId="38" borderId="38" xfId="58" applyNumberFormat="1" applyFont="1" applyFill="1" applyBorder="1" applyAlignment="1" applyProtection="1">
      <alignment horizontal="center" vertical="center"/>
      <protection/>
    </xf>
    <xf numFmtId="184" fontId="115" fillId="38" borderId="39" xfId="58" applyNumberFormat="1" applyFont="1" applyFill="1" applyBorder="1" applyAlignment="1" applyProtection="1">
      <alignment horizontal="center" vertical="center"/>
      <protection/>
    </xf>
    <xf numFmtId="184" fontId="115" fillId="38" borderId="40" xfId="58" applyNumberFormat="1" applyFont="1" applyFill="1" applyBorder="1" applyAlignment="1" applyProtection="1">
      <alignment horizontal="center" vertical="center"/>
      <protection/>
    </xf>
    <xf numFmtId="184" fontId="115" fillId="38" borderId="0" xfId="58" applyNumberFormat="1" applyFont="1" applyFill="1" applyBorder="1" applyAlignment="1" applyProtection="1">
      <alignment horizontal="center" vertical="center"/>
      <protection/>
    </xf>
    <xf numFmtId="184" fontId="115" fillId="38" borderId="40" xfId="58" applyNumberFormat="1" applyFont="1" applyFill="1" applyBorder="1" applyAlignment="1" applyProtection="1">
      <alignment vertical="center"/>
      <protection/>
    </xf>
    <xf numFmtId="184" fontId="115" fillId="38" borderId="41" xfId="58" applyNumberFormat="1" applyFont="1" applyFill="1" applyBorder="1" applyAlignment="1" applyProtection="1">
      <alignment vertical="center"/>
      <protection/>
    </xf>
    <xf numFmtId="0" fontId="11" fillId="0" borderId="0" xfId="58" applyFont="1" applyFill="1" applyBorder="1" applyAlignment="1">
      <alignment vertical="center"/>
      <protection/>
    </xf>
    <xf numFmtId="0" fontId="11" fillId="39" borderId="0" xfId="58" applyFont="1" applyFill="1" applyAlignment="1">
      <alignment vertical="center"/>
      <protection/>
    </xf>
    <xf numFmtId="184" fontId="115" fillId="38" borderId="42" xfId="58" applyNumberFormat="1" applyFont="1" applyFill="1" applyBorder="1" applyAlignment="1" applyProtection="1">
      <alignment horizontal="center" vertical="center"/>
      <protection/>
    </xf>
    <xf numFmtId="184" fontId="115" fillId="38" borderId="43" xfId="58" applyNumberFormat="1" applyFont="1" applyFill="1" applyBorder="1" applyAlignment="1" applyProtection="1">
      <alignment horizontal="center" vertical="center"/>
      <protection/>
    </xf>
    <xf numFmtId="184" fontId="115" fillId="38" borderId="44" xfId="58" applyNumberFormat="1" applyFont="1" applyFill="1" applyBorder="1" applyAlignment="1" applyProtection="1">
      <alignment horizontal="center" vertical="center"/>
      <protection/>
    </xf>
    <xf numFmtId="184" fontId="115" fillId="38" borderId="41" xfId="58" applyNumberFormat="1" applyFont="1" applyFill="1" applyBorder="1" applyAlignment="1" applyProtection="1">
      <alignment horizontal="center" vertical="center"/>
      <protection/>
    </xf>
    <xf numFmtId="184" fontId="123" fillId="38" borderId="45" xfId="58" applyNumberFormat="1" applyFont="1" applyFill="1" applyBorder="1" applyAlignment="1" applyProtection="1">
      <alignment vertical="center"/>
      <protection/>
    </xf>
    <xf numFmtId="0" fontId="123" fillId="38" borderId="46" xfId="58" applyFont="1" applyFill="1" applyBorder="1" applyAlignment="1">
      <alignment vertical="center"/>
      <protection/>
    </xf>
    <xf numFmtId="184" fontId="11" fillId="0" borderId="47" xfId="58" applyNumberFormat="1" applyFont="1" applyFill="1" applyBorder="1" applyAlignment="1" applyProtection="1">
      <alignment horizontal="left" vertical="center"/>
      <protection/>
    </xf>
    <xf numFmtId="184" fontId="11" fillId="0" borderId="48" xfId="58" applyNumberFormat="1" applyFont="1" applyFill="1" applyBorder="1" applyAlignment="1" applyProtection="1">
      <alignment horizontal="center" vertical="center"/>
      <protection/>
    </xf>
    <xf numFmtId="2" fontId="137" fillId="40" borderId="49" xfId="58" applyNumberFormat="1" applyFont="1" applyFill="1" applyBorder="1" applyAlignment="1" applyProtection="1">
      <alignment horizontal="center" vertical="center"/>
      <protection/>
    </xf>
    <xf numFmtId="2" fontId="137" fillId="0" borderId="50" xfId="58" applyNumberFormat="1" applyFont="1" applyFill="1" applyBorder="1" applyAlignment="1" applyProtection="1">
      <alignment horizontal="center" vertical="center"/>
      <protection/>
    </xf>
    <xf numFmtId="2" fontId="137" fillId="0" borderId="51" xfId="58" applyNumberFormat="1" applyFont="1" applyFill="1" applyBorder="1" applyAlignment="1" applyProtection="1">
      <alignment horizontal="center" vertical="center"/>
      <protection/>
    </xf>
    <xf numFmtId="2" fontId="137" fillId="0" borderId="52" xfId="58" applyNumberFormat="1" applyFont="1" applyFill="1" applyBorder="1" applyAlignment="1" applyProtection="1">
      <alignment horizontal="center" vertical="center"/>
      <protection/>
    </xf>
    <xf numFmtId="2" fontId="137" fillId="0" borderId="53" xfId="58" applyNumberFormat="1" applyFont="1" applyFill="1" applyBorder="1" applyAlignment="1" applyProtection="1">
      <alignment horizontal="center" vertical="center"/>
      <protection/>
    </xf>
    <xf numFmtId="2" fontId="137" fillId="0" borderId="54" xfId="58" applyNumberFormat="1" applyFont="1" applyFill="1" applyBorder="1" applyAlignment="1">
      <alignment horizontal="center" vertical="center"/>
      <protection/>
    </xf>
    <xf numFmtId="0" fontId="132" fillId="40" borderId="0" xfId="58" applyFont="1" applyFill="1" applyAlignment="1">
      <alignment vertical="center"/>
      <protection/>
    </xf>
    <xf numFmtId="0" fontId="132" fillId="40" borderId="0" xfId="58" applyFont="1" applyFill="1" applyBorder="1" applyAlignment="1">
      <alignment vertical="center"/>
      <protection/>
    </xf>
    <xf numFmtId="2" fontId="11" fillId="40" borderId="0" xfId="58" applyNumberFormat="1" applyFont="1" applyFill="1" applyBorder="1" applyAlignment="1">
      <alignment horizontal="center" vertical="center"/>
      <protection/>
    </xf>
    <xf numFmtId="0" fontId="111" fillId="32" borderId="0" xfId="58" applyAlignment="1">
      <alignment vertical="center"/>
      <protection/>
    </xf>
    <xf numFmtId="2" fontId="137" fillId="40" borderId="55" xfId="58" applyNumberFormat="1" applyFont="1" applyFill="1" applyBorder="1" applyAlignment="1" applyProtection="1">
      <alignment horizontal="center" vertical="center"/>
      <protection/>
    </xf>
    <xf numFmtId="2" fontId="137" fillId="0" borderId="56" xfId="58" applyNumberFormat="1" applyFont="1" applyFill="1" applyBorder="1" applyAlignment="1" applyProtection="1">
      <alignment horizontal="center" vertical="center"/>
      <protection/>
    </xf>
    <xf numFmtId="2" fontId="137" fillId="0" borderId="57" xfId="58" applyNumberFormat="1" applyFont="1" applyFill="1" applyBorder="1" applyAlignment="1" applyProtection="1">
      <alignment horizontal="center" vertical="center"/>
      <protection/>
    </xf>
    <xf numFmtId="2" fontId="137" fillId="0" borderId="58" xfId="58" applyNumberFormat="1" applyFont="1" applyFill="1" applyBorder="1" applyAlignment="1" applyProtection="1">
      <alignment horizontal="center" vertical="center"/>
      <protection/>
    </xf>
    <xf numFmtId="2" fontId="137" fillId="0" borderId="59" xfId="58" applyNumberFormat="1" applyFont="1" applyFill="1" applyBorder="1" applyAlignment="1" applyProtection="1">
      <alignment horizontal="center" vertical="center"/>
      <protection/>
    </xf>
    <xf numFmtId="2" fontId="137" fillId="0" borderId="60" xfId="58" applyNumberFormat="1" applyFont="1" applyFill="1" applyBorder="1" applyAlignment="1">
      <alignment horizontal="center" vertical="center"/>
      <protection/>
    </xf>
    <xf numFmtId="0" fontId="132" fillId="0" borderId="0" xfId="58" applyFont="1" applyFill="1" applyBorder="1" applyAlignment="1">
      <alignment vertical="center"/>
      <protection/>
    </xf>
    <xf numFmtId="2" fontId="137" fillId="40" borderId="61" xfId="58" applyNumberFormat="1" applyFont="1" applyFill="1" applyBorder="1" applyAlignment="1" applyProtection="1">
      <alignment horizontal="center" vertical="center"/>
      <protection/>
    </xf>
    <xf numFmtId="2" fontId="137" fillId="0" borderId="37" xfId="58" applyNumberFormat="1" applyFont="1" applyFill="1" applyBorder="1" applyAlignment="1" applyProtection="1">
      <alignment horizontal="center" vertical="center"/>
      <protection/>
    </xf>
    <xf numFmtId="2" fontId="137" fillId="0" borderId="62" xfId="58" applyNumberFormat="1" applyFont="1" applyFill="1" applyBorder="1" applyAlignment="1" applyProtection="1">
      <alignment horizontal="center" vertical="center"/>
      <protection/>
    </xf>
    <xf numFmtId="2" fontId="137" fillId="0" borderId="63" xfId="58" applyNumberFormat="1" applyFont="1" applyFill="1" applyBorder="1" applyAlignment="1" applyProtection="1">
      <alignment horizontal="center" vertical="center"/>
      <protection/>
    </xf>
    <xf numFmtId="2" fontId="137" fillId="0" borderId="64" xfId="58" applyNumberFormat="1" applyFont="1" applyFill="1" applyBorder="1" applyAlignment="1" applyProtection="1">
      <alignment horizontal="center" vertical="center"/>
      <protection/>
    </xf>
    <xf numFmtId="2" fontId="137" fillId="0" borderId="65" xfId="58" applyNumberFormat="1" applyFont="1" applyFill="1" applyBorder="1" applyAlignment="1">
      <alignment horizontal="center" vertical="center"/>
      <protection/>
    </xf>
    <xf numFmtId="184" fontId="11" fillId="0" borderId="66" xfId="58" applyNumberFormat="1" applyFont="1" applyFill="1" applyBorder="1" applyAlignment="1" applyProtection="1">
      <alignment horizontal="left" vertical="center"/>
      <protection/>
    </xf>
    <xf numFmtId="184" fontId="11" fillId="0" borderId="67" xfId="58" applyNumberFormat="1" applyFont="1" applyFill="1" applyBorder="1" applyAlignment="1" applyProtection="1">
      <alignment horizontal="center" vertical="center"/>
      <protection/>
    </xf>
    <xf numFmtId="2" fontId="137" fillId="0" borderId="67" xfId="58" applyNumberFormat="1" applyFont="1" applyFill="1" applyBorder="1" applyAlignment="1" applyProtection="1">
      <alignment horizontal="center" vertical="center"/>
      <protection/>
    </xf>
    <xf numFmtId="2" fontId="137" fillId="0" borderId="68" xfId="58" applyNumberFormat="1" applyFont="1" applyFill="1" applyBorder="1" applyAlignment="1" applyProtection="1">
      <alignment horizontal="center" vertical="center"/>
      <protection/>
    </xf>
    <xf numFmtId="184" fontId="11" fillId="0" borderId="69" xfId="58" applyNumberFormat="1" applyFont="1" applyFill="1" applyBorder="1" applyAlignment="1" applyProtection="1">
      <alignment horizontal="left" vertical="center"/>
      <protection/>
    </xf>
    <xf numFmtId="2" fontId="137" fillId="0" borderId="48" xfId="58" applyNumberFormat="1" applyFont="1" applyFill="1" applyBorder="1" applyAlignment="1" applyProtection="1">
      <alignment horizontal="center" vertical="center"/>
      <protection/>
    </xf>
    <xf numFmtId="0" fontId="11" fillId="32" borderId="0" xfId="58" applyFont="1" applyAlignment="1">
      <alignment vertical="center"/>
      <protection/>
    </xf>
    <xf numFmtId="184" fontId="115" fillId="38" borderId="39" xfId="58" applyNumberFormat="1" applyFont="1" applyFill="1" applyBorder="1" applyAlignment="1" applyProtection="1">
      <alignment vertical="center"/>
      <protection/>
    </xf>
    <xf numFmtId="184" fontId="139" fillId="38" borderId="40" xfId="58" applyNumberFormat="1" applyFont="1" applyFill="1" applyBorder="1" applyAlignment="1" applyProtection="1">
      <alignment horizontal="center" vertical="center"/>
      <protection/>
    </xf>
    <xf numFmtId="184" fontId="115" fillId="38" borderId="70" xfId="58" applyNumberFormat="1" applyFont="1" applyFill="1" applyBorder="1" applyAlignment="1" applyProtection="1">
      <alignment horizontal="center" vertical="center"/>
      <protection/>
    </xf>
    <xf numFmtId="184" fontId="115" fillId="38" borderId="71" xfId="58" applyNumberFormat="1" applyFont="1" applyFill="1" applyBorder="1" applyAlignment="1" applyProtection="1">
      <alignment horizontal="center" vertical="center"/>
      <protection/>
    </xf>
    <xf numFmtId="184" fontId="139" fillId="38" borderId="44" xfId="58" applyNumberFormat="1" applyFont="1" applyFill="1" applyBorder="1" applyAlignment="1" applyProtection="1">
      <alignment horizontal="center" vertical="center"/>
      <protection/>
    </xf>
    <xf numFmtId="184" fontId="115" fillId="38" borderId="72" xfId="58" applyNumberFormat="1" applyFont="1" applyFill="1" applyBorder="1" applyAlignment="1" applyProtection="1">
      <alignment horizontal="center" vertical="center"/>
      <protection/>
    </xf>
    <xf numFmtId="184" fontId="123" fillId="38" borderId="0" xfId="58" applyNumberFormat="1" applyFont="1" applyFill="1" applyBorder="1" applyAlignment="1" applyProtection="1">
      <alignment vertical="center"/>
      <protection/>
    </xf>
    <xf numFmtId="0" fontId="123" fillId="38" borderId="73" xfId="58" applyFont="1" applyFill="1" applyBorder="1" applyAlignment="1">
      <alignment vertical="center"/>
      <protection/>
    </xf>
    <xf numFmtId="184" fontId="11" fillId="40" borderId="74" xfId="58" applyNumberFormat="1" applyFont="1" applyFill="1" applyBorder="1" applyAlignment="1" applyProtection="1">
      <alignment vertical="center"/>
      <protection/>
    </xf>
    <xf numFmtId="184" fontId="11" fillId="0" borderId="75" xfId="58" applyNumberFormat="1" applyFont="1" applyFill="1" applyBorder="1" applyAlignment="1" applyProtection="1">
      <alignment horizontal="center" vertical="center"/>
      <protection/>
    </xf>
    <xf numFmtId="2" fontId="137" fillId="0" borderId="49" xfId="58" applyNumberFormat="1" applyFont="1" applyFill="1" applyBorder="1" applyAlignment="1" applyProtection="1">
      <alignment horizontal="center" vertical="center"/>
      <protection/>
    </xf>
    <xf numFmtId="2" fontId="137" fillId="0" borderId="50" xfId="58" applyNumberFormat="1" applyFont="1" applyFill="1" applyBorder="1" applyAlignment="1">
      <alignment horizontal="center" vertical="center"/>
      <protection/>
    </xf>
    <xf numFmtId="2" fontId="137" fillId="0" borderId="54" xfId="58" applyNumberFormat="1" applyFont="1" applyFill="1" applyBorder="1" applyAlignment="1" applyProtection="1">
      <alignment horizontal="center" vertical="center"/>
      <protection/>
    </xf>
    <xf numFmtId="0" fontId="11" fillId="32" borderId="0" xfId="58" applyFont="1" applyBorder="1" applyAlignment="1">
      <alignment vertical="center"/>
      <protection/>
    </xf>
    <xf numFmtId="184" fontId="11" fillId="40" borderId="76" xfId="58" applyNumberFormat="1" applyFont="1" applyFill="1" applyBorder="1" applyAlignment="1" applyProtection="1">
      <alignment vertical="center"/>
      <protection/>
    </xf>
    <xf numFmtId="2" fontId="137" fillId="0" borderId="55" xfId="58" applyNumberFormat="1" applyFont="1" applyFill="1" applyBorder="1" applyAlignment="1" applyProtection="1">
      <alignment horizontal="center" vertical="center"/>
      <protection/>
    </xf>
    <xf numFmtId="2" fontId="137" fillId="0" borderId="56" xfId="58" applyNumberFormat="1" applyFont="1" applyFill="1" applyBorder="1" applyAlignment="1">
      <alignment horizontal="center" vertical="center"/>
      <protection/>
    </xf>
    <xf numFmtId="2" fontId="137" fillId="0" borderId="60" xfId="58" applyNumberFormat="1" applyFont="1" applyFill="1" applyBorder="1" applyAlignment="1" applyProtection="1">
      <alignment horizontal="center" vertical="center"/>
      <protection/>
    </xf>
    <xf numFmtId="2" fontId="137" fillId="0" borderId="58" xfId="58" applyNumberFormat="1" applyFont="1" applyFill="1" applyBorder="1" applyAlignment="1">
      <alignment horizontal="center" vertical="center"/>
      <protection/>
    </xf>
    <xf numFmtId="2" fontId="137" fillId="0" borderId="57" xfId="58" applyNumberFormat="1" applyFont="1" applyFill="1" applyBorder="1" applyAlignment="1">
      <alignment horizontal="center" vertical="center"/>
      <protection/>
    </xf>
    <xf numFmtId="184" fontId="11" fillId="40" borderId="77" xfId="58" applyNumberFormat="1" applyFont="1" applyFill="1" applyBorder="1" applyAlignment="1" applyProtection="1">
      <alignment vertical="center"/>
      <protection/>
    </xf>
    <xf numFmtId="2" fontId="137" fillId="0" borderId="61" xfId="58" applyNumberFormat="1" applyFont="1" applyFill="1" applyBorder="1" applyAlignment="1" applyProtection="1">
      <alignment horizontal="center" vertical="center"/>
      <protection/>
    </xf>
    <xf numFmtId="2" fontId="137" fillId="0" borderId="37" xfId="58" applyNumberFormat="1" applyFont="1" applyFill="1" applyBorder="1" applyAlignment="1">
      <alignment horizontal="center" vertical="center"/>
      <protection/>
    </xf>
    <xf numFmtId="2" fontId="137" fillId="0" borderId="62" xfId="58" applyNumberFormat="1" applyFont="1" applyFill="1" applyBorder="1" applyAlignment="1">
      <alignment horizontal="center" vertical="center"/>
      <protection/>
    </xf>
    <xf numFmtId="2" fontId="137" fillId="0" borderId="63" xfId="58" applyNumberFormat="1" applyFont="1" applyFill="1" applyBorder="1" applyAlignment="1">
      <alignment horizontal="center" vertical="center"/>
      <protection/>
    </xf>
    <xf numFmtId="2" fontId="137" fillId="0" borderId="65" xfId="58" applyNumberFormat="1" applyFont="1" applyFill="1" applyBorder="1" applyAlignment="1" applyProtection="1">
      <alignment horizontal="center" vertical="center"/>
      <protection/>
    </xf>
    <xf numFmtId="2" fontId="137" fillId="0" borderId="78" xfId="58" applyNumberFormat="1" applyFont="1" applyFill="1" applyBorder="1" applyAlignment="1" applyProtection="1">
      <alignment horizontal="center" vertical="center"/>
      <protection/>
    </xf>
    <xf numFmtId="2" fontId="137" fillId="0" borderId="53" xfId="58" applyNumberFormat="1" applyFont="1" applyFill="1" applyBorder="1" applyAlignment="1">
      <alignment horizontal="center" vertical="center"/>
      <protection/>
    </xf>
    <xf numFmtId="2" fontId="137" fillId="0" borderId="51" xfId="58" applyNumberFormat="1" applyFont="1" applyFill="1" applyBorder="1" applyAlignment="1">
      <alignment horizontal="center" vertical="center"/>
      <protection/>
    </xf>
    <xf numFmtId="2" fontId="137" fillId="0" borderId="67" xfId="58" applyNumberFormat="1" applyFont="1" applyFill="1" applyBorder="1" applyAlignment="1">
      <alignment horizontal="center" vertical="center"/>
      <protection/>
    </xf>
    <xf numFmtId="2" fontId="137" fillId="0" borderId="79" xfId="58" applyNumberFormat="1" applyFont="1" applyFill="1" applyBorder="1" applyAlignment="1" applyProtection="1">
      <alignment horizontal="center" vertical="center"/>
      <protection/>
    </xf>
    <xf numFmtId="2" fontId="137" fillId="0" borderId="59" xfId="58" applyNumberFormat="1" applyFont="1" applyFill="1" applyBorder="1" applyAlignment="1">
      <alignment horizontal="center" vertical="center"/>
      <protection/>
    </xf>
    <xf numFmtId="2" fontId="137" fillId="0" borderId="68" xfId="58" applyNumberFormat="1" applyFont="1" applyFill="1" applyBorder="1" applyAlignment="1">
      <alignment horizontal="center" vertical="center"/>
      <protection/>
    </xf>
    <xf numFmtId="184" fontId="11" fillId="40" borderId="80" xfId="58" applyNumberFormat="1" applyFont="1" applyFill="1" applyBorder="1" applyAlignment="1" applyProtection="1">
      <alignment vertical="center"/>
      <protection/>
    </xf>
    <xf numFmtId="2" fontId="137" fillId="0" borderId="81" xfId="58" applyNumberFormat="1" applyFont="1" applyFill="1" applyBorder="1" applyAlignment="1" applyProtection="1">
      <alignment horizontal="center" vertical="center"/>
      <protection/>
    </xf>
    <xf numFmtId="2" fontId="137" fillId="0" borderId="64" xfId="58" applyNumberFormat="1" applyFont="1" applyFill="1" applyBorder="1" applyAlignment="1">
      <alignment horizontal="center" vertical="center"/>
      <protection/>
    </xf>
    <xf numFmtId="2" fontId="137" fillId="0" borderId="48" xfId="58" applyNumberFormat="1" applyFont="1" applyFill="1" applyBorder="1" applyAlignment="1">
      <alignment horizontal="center" vertical="center"/>
      <protection/>
    </xf>
    <xf numFmtId="184" fontId="11" fillId="40" borderId="82" xfId="58" applyNumberFormat="1" applyFont="1" applyFill="1" applyBorder="1" applyAlignment="1" applyProtection="1">
      <alignment vertical="center"/>
      <protection/>
    </xf>
    <xf numFmtId="2" fontId="137" fillId="0" borderId="83" xfId="58" applyNumberFormat="1" applyFont="1" applyFill="1" applyBorder="1" applyAlignment="1">
      <alignment horizontal="center" vertical="center"/>
      <protection/>
    </xf>
    <xf numFmtId="2" fontId="137" fillId="0" borderId="83" xfId="58" applyNumberFormat="1" applyFont="1" applyFill="1" applyBorder="1" applyAlignment="1" applyProtection="1">
      <alignment horizontal="center" vertical="center"/>
      <protection/>
    </xf>
    <xf numFmtId="0" fontId="140" fillId="0" borderId="0" xfId="58" applyFont="1" applyFill="1" applyAlignment="1">
      <alignment horizontal="left" vertical="center" wrapText="1"/>
      <protection/>
    </xf>
    <xf numFmtId="0" fontId="140" fillId="0" borderId="0" xfId="58" applyFont="1" applyFill="1" applyAlignment="1">
      <alignment horizontal="left" vertical="center"/>
      <protection/>
    </xf>
    <xf numFmtId="0" fontId="140" fillId="0" borderId="0" xfId="58" applyFont="1" applyFill="1" applyAlignment="1">
      <alignment vertical="center"/>
      <protection/>
    </xf>
    <xf numFmtId="2" fontId="137" fillId="0" borderId="84" xfId="58" applyNumberFormat="1" applyFont="1" applyFill="1" applyBorder="1" applyAlignment="1" applyProtection="1">
      <alignment horizontal="center" vertical="center"/>
      <protection/>
    </xf>
    <xf numFmtId="184" fontId="11" fillId="32" borderId="48" xfId="58" applyNumberFormat="1" applyFont="1" applyFill="1" applyBorder="1" applyAlignment="1" applyProtection="1">
      <alignment horizontal="center" vertical="center"/>
      <protection/>
    </xf>
    <xf numFmtId="184" fontId="11" fillId="32" borderId="68" xfId="58" applyNumberFormat="1" applyFont="1" applyFill="1" applyBorder="1" applyAlignment="1" applyProtection="1">
      <alignment horizontal="center" vertical="center"/>
      <protection/>
    </xf>
    <xf numFmtId="184" fontId="11" fillId="32" borderId="84" xfId="58" applyNumberFormat="1" applyFont="1" applyFill="1" applyBorder="1" applyAlignment="1" applyProtection="1">
      <alignment horizontal="center" vertical="center"/>
      <protection/>
    </xf>
    <xf numFmtId="184" fontId="11" fillId="32" borderId="85" xfId="58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141" fillId="0" borderId="0" xfId="0" applyFont="1" applyAlignment="1">
      <alignment vertical="center"/>
    </xf>
    <xf numFmtId="0" fontId="102" fillId="37" borderId="0" xfId="0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177" fontId="16" fillId="0" borderId="0" xfId="0" applyNumberFormat="1" applyFont="1" applyFill="1" applyAlignment="1" applyProtection="1">
      <alignment horizontal="center" vertical="center"/>
      <protection/>
    </xf>
    <xf numFmtId="10" fontId="96" fillId="0" borderId="0" xfId="0" applyNumberFormat="1" applyFont="1" applyAlignment="1">
      <alignment horizontal="center" vertical="center"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 horizontal="center" vertical="center"/>
      <protection/>
    </xf>
    <xf numFmtId="177" fontId="16" fillId="0" borderId="0" xfId="0" applyNumberFormat="1" applyFont="1" applyFill="1" applyBorder="1" applyAlignment="1" applyProtection="1">
      <alignment horizontal="center" vertical="center"/>
      <protection/>
    </xf>
    <xf numFmtId="10" fontId="16" fillId="0" borderId="0" xfId="0" applyNumberFormat="1" applyFont="1" applyAlignment="1">
      <alignment horizontal="center" vertical="center"/>
    </xf>
    <xf numFmtId="10" fontId="14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45" fillId="38" borderId="86" xfId="0" applyFont="1" applyFill="1" applyBorder="1" applyAlignment="1">
      <alignment horizontal="center" vertical="center"/>
    </xf>
    <xf numFmtId="0" fontId="145" fillId="38" borderId="87" xfId="0" applyFont="1" applyFill="1" applyBorder="1" applyAlignment="1">
      <alignment horizontal="center" vertical="center" wrapText="1"/>
    </xf>
    <xf numFmtId="0" fontId="145" fillId="38" borderId="87" xfId="0" applyFont="1" applyFill="1" applyBorder="1" applyAlignment="1">
      <alignment horizontal="center" vertical="center"/>
    </xf>
    <xf numFmtId="0" fontId="145" fillId="38" borderId="88" xfId="0" applyFont="1" applyFill="1" applyBorder="1" applyAlignment="1">
      <alignment horizontal="center" vertical="center"/>
    </xf>
    <xf numFmtId="0" fontId="145" fillId="38" borderId="89" xfId="0" applyFont="1" applyFill="1" applyBorder="1" applyAlignment="1">
      <alignment horizontal="center" vertical="center"/>
    </xf>
    <xf numFmtId="0" fontId="145" fillId="38" borderId="90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left" vertical="center"/>
    </xf>
    <xf numFmtId="4" fontId="148" fillId="0" borderId="74" xfId="0" applyNumberFormat="1" applyFont="1" applyBorder="1" applyAlignment="1">
      <alignment horizontal="center" vertical="center"/>
    </xf>
    <xf numFmtId="4" fontId="148" fillId="0" borderId="0" xfId="0" applyNumberFormat="1" applyFont="1" applyBorder="1" applyAlignment="1">
      <alignment horizontal="center" vertical="center"/>
    </xf>
    <xf numFmtId="4" fontId="148" fillId="0" borderId="41" xfId="0" applyNumberFormat="1" applyFont="1" applyBorder="1" applyAlignment="1">
      <alignment horizontal="center" vertical="center"/>
    </xf>
    <xf numFmtId="2" fontId="149" fillId="0" borderId="74" xfId="60" applyNumberFormat="1" applyFont="1" applyFill="1" applyBorder="1" applyAlignment="1">
      <alignment horizontal="center" vertical="center" wrapText="1"/>
      <protection/>
    </xf>
    <xf numFmtId="2" fontId="149" fillId="0" borderId="0" xfId="60" applyNumberFormat="1" applyFont="1" applyFill="1" applyBorder="1" applyAlignment="1">
      <alignment horizontal="center" vertical="center" wrapText="1"/>
      <protection/>
    </xf>
    <xf numFmtId="2" fontId="149" fillId="0" borderId="41" xfId="60" applyNumberFormat="1" applyFont="1" applyFill="1" applyBorder="1" applyAlignment="1">
      <alignment horizontal="center" vertical="center" wrapText="1"/>
      <protection/>
    </xf>
    <xf numFmtId="2" fontId="148" fillId="0" borderId="76" xfId="0" applyNumberFormat="1" applyFont="1" applyBorder="1" applyAlignment="1">
      <alignment horizontal="center" vertical="center"/>
    </xf>
    <xf numFmtId="2" fontId="148" fillId="0" borderId="0" xfId="0" applyNumberFormat="1" applyFont="1" applyAlignment="1">
      <alignment horizontal="center" vertical="center"/>
    </xf>
    <xf numFmtId="0" fontId="150" fillId="41" borderId="0" xfId="0" applyFont="1" applyFill="1" applyBorder="1" applyAlignment="1" quotePrefix="1">
      <alignment horizontal="left" vertical="center"/>
    </xf>
    <xf numFmtId="4" fontId="151" fillId="41" borderId="74" xfId="0" applyNumberFormat="1" applyFont="1" applyFill="1" applyBorder="1" applyAlignment="1">
      <alignment horizontal="center" vertical="center"/>
    </xf>
    <xf numFmtId="4" fontId="151" fillId="41" borderId="0" xfId="0" applyNumberFormat="1" applyFont="1" applyFill="1" applyBorder="1" applyAlignment="1">
      <alignment horizontal="center" vertical="center"/>
    </xf>
    <xf numFmtId="4" fontId="151" fillId="41" borderId="41" xfId="0" applyNumberFormat="1" applyFont="1" applyFill="1" applyBorder="1" applyAlignment="1">
      <alignment horizontal="center" vertical="center"/>
    </xf>
    <xf numFmtId="2" fontId="152" fillId="41" borderId="74" xfId="60" applyNumberFormat="1" applyFont="1" applyFill="1" applyBorder="1" applyAlignment="1">
      <alignment horizontal="center" vertical="center" wrapText="1"/>
      <protection/>
    </xf>
    <xf numFmtId="2" fontId="152" fillId="41" borderId="0" xfId="60" applyNumberFormat="1" applyFont="1" applyFill="1" applyBorder="1" applyAlignment="1">
      <alignment horizontal="center" vertical="center" wrapText="1"/>
      <protection/>
    </xf>
    <xf numFmtId="2" fontId="152" fillId="41" borderId="41" xfId="60" applyNumberFormat="1" applyFont="1" applyFill="1" applyBorder="1" applyAlignment="1">
      <alignment horizontal="center" vertical="center" wrapText="1"/>
      <protection/>
    </xf>
    <xf numFmtId="2" fontId="151" fillId="41" borderId="74" xfId="0" applyNumberFormat="1" applyFont="1" applyFill="1" applyBorder="1" applyAlignment="1">
      <alignment horizontal="center" vertical="center"/>
    </xf>
    <xf numFmtId="2" fontId="151" fillId="41" borderId="0" xfId="0" applyNumberFormat="1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147" fillId="0" borderId="0" xfId="0" applyFont="1" applyFill="1" applyBorder="1" applyAlignment="1" quotePrefix="1">
      <alignment horizontal="left" vertical="center"/>
    </xf>
    <xf numFmtId="2" fontId="148" fillId="0" borderId="74" xfId="0" applyNumberFormat="1" applyFont="1" applyBorder="1" applyAlignment="1">
      <alignment horizontal="center" vertical="center"/>
    </xf>
    <xf numFmtId="0" fontId="150" fillId="41" borderId="0" xfId="0" applyFont="1" applyFill="1" applyBorder="1" applyAlignment="1">
      <alignment horizontal="left" vertical="center"/>
    </xf>
    <xf numFmtId="0" fontId="153" fillId="41" borderId="0" xfId="0" applyFont="1" applyFill="1" applyBorder="1" applyAlignment="1" quotePrefix="1">
      <alignment horizontal="left" vertical="center"/>
    </xf>
    <xf numFmtId="2" fontId="151" fillId="41" borderId="74" xfId="60" applyNumberFormat="1" applyFont="1" applyFill="1" applyBorder="1" applyAlignment="1">
      <alignment horizontal="center" vertical="center" wrapText="1"/>
      <protection/>
    </xf>
    <xf numFmtId="2" fontId="151" fillId="41" borderId="0" xfId="60" applyNumberFormat="1" applyFont="1" applyFill="1" applyBorder="1" applyAlignment="1">
      <alignment horizontal="center" vertical="center" wrapText="1"/>
      <protection/>
    </xf>
    <xf numFmtId="2" fontId="151" fillId="41" borderId="41" xfId="60" applyNumberFormat="1" applyFont="1" applyFill="1" applyBorder="1" applyAlignment="1">
      <alignment horizontal="center" vertical="center" wrapText="1"/>
      <protection/>
    </xf>
    <xf numFmtId="2" fontId="152" fillId="41" borderId="82" xfId="60" applyNumberFormat="1" applyFont="1" applyFill="1" applyBorder="1" applyAlignment="1">
      <alignment horizontal="center" vertical="center" wrapText="1"/>
      <protection/>
    </xf>
    <xf numFmtId="2" fontId="152" fillId="41" borderId="36" xfId="60" applyNumberFormat="1" applyFont="1" applyFill="1" applyBorder="1" applyAlignment="1">
      <alignment horizontal="center" vertical="center" wrapText="1"/>
      <protection/>
    </xf>
    <xf numFmtId="2" fontId="152" fillId="41" borderId="91" xfId="60" applyNumberFormat="1" applyFont="1" applyFill="1" applyBorder="1" applyAlignment="1">
      <alignment horizontal="center" vertical="center" wrapText="1"/>
      <protection/>
    </xf>
    <xf numFmtId="2" fontId="151" fillId="41" borderId="82" xfId="0" applyNumberFormat="1" applyFont="1" applyFill="1" applyBorder="1" applyAlignment="1">
      <alignment horizontal="center" vertical="center"/>
    </xf>
    <xf numFmtId="0" fontId="154" fillId="38" borderId="92" xfId="0" applyFont="1" applyFill="1" applyBorder="1" applyAlignment="1" quotePrefix="1">
      <alignment horizontal="left" vertical="center"/>
    </xf>
    <xf numFmtId="4" fontId="145" fillId="38" borderId="35" xfId="0" applyNumberFormat="1" applyFont="1" applyFill="1" applyBorder="1" applyAlignment="1">
      <alignment horizontal="center" vertical="center"/>
    </xf>
    <xf numFmtId="4" fontId="145" fillId="38" borderId="92" xfId="0" applyNumberFormat="1" applyFont="1" applyFill="1" applyBorder="1" applyAlignment="1">
      <alignment horizontal="center" vertical="center"/>
    </xf>
    <xf numFmtId="2" fontId="145" fillId="38" borderId="35" xfId="0" applyNumberFormat="1" applyFont="1" applyFill="1" applyBorder="1" applyAlignment="1">
      <alignment horizontal="center" vertical="center"/>
    </xf>
    <xf numFmtId="0" fontId="147" fillId="0" borderId="0" xfId="0" applyFont="1" applyAlignment="1">
      <alignment horizontal="left" vertical="center"/>
    </xf>
    <xf numFmtId="0" fontId="155" fillId="0" borderId="0" xfId="0" applyFont="1" applyAlignment="1">
      <alignment horizontal="left" vertical="center"/>
    </xf>
    <xf numFmtId="0" fontId="155" fillId="0" borderId="0" xfId="0" applyFont="1" applyAlignment="1">
      <alignment horizontal="center" vertical="center"/>
    </xf>
    <xf numFmtId="0" fontId="155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165" fontId="38" fillId="0" borderId="0" xfId="59" applyNumberFormat="1">
      <alignment/>
      <protection/>
    </xf>
    <xf numFmtId="177" fontId="15" fillId="0" borderId="0" xfId="0" applyNumberFormat="1" applyFont="1" applyFill="1" applyBorder="1" applyAlignment="1" applyProtection="1">
      <alignment horizontal="right" vertical="center"/>
      <protection/>
    </xf>
    <xf numFmtId="184" fontId="11" fillId="0" borderId="93" xfId="58" applyNumberFormat="1" applyFont="1" applyFill="1" applyBorder="1" applyAlignment="1" applyProtection="1">
      <alignment horizontal="left" vertical="center"/>
      <protection/>
    </xf>
    <xf numFmtId="2" fontId="137" fillId="40" borderId="94" xfId="58" applyNumberFormat="1" applyFont="1" applyFill="1" applyBorder="1" applyAlignment="1" applyProtection="1">
      <alignment horizontal="center" vertical="center"/>
      <protection/>
    </xf>
    <xf numFmtId="2" fontId="137" fillId="0" borderId="95" xfId="58" applyNumberFormat="1" applyFont="1" applyFill="1" applyBorder="1" applyAlignment="1" applyProtection="1">
      <alignment horizontal="center" vertical="center"/>
      <protection/>
    </xf>
    <xf numFmtId="2" fontId="137" fillId="0" borderId="96" xfId="58" applyNumberFormat="1" applyFont="1" applyFill="1" applyBorder="1" applyAlignment="1" applyProtection="1">
      <alignment horizontal="center" vertical="center"/>
      <protection/>
    </xf>
    <xf numFmtId="2" fontId="137" fillId="0" borderId="97" xfId="58" applyNumberFormat="1" applyFont="1" applyFill="1" applyBorder="1" applyAlignment="1">
      <alignment horizontal="center"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35" fillId="0" borderId="13" xfId="0" applyNumberFormat="1" applyFont="1" applyBorder="1" applyAlignment="1" applyProtection="1">
      <alignment vertical="center"/>
      <protection/>
    </xf>
    <xf numFmtId="177" fontId="158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13" xfId="0" applyNumberFormat="1" applyFont="1" applyBorder="1" applyAlignment="1">
      <alignment vertical="center"/>
    </xf>
    <xf numFmtId="3" fontId="35" fillId="0" borderId="14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2" fontId="14" fillId="0" borderId="9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101" fillId="0" borderId="0" xfId="0" applyFont="1" applyAlignment="1">
      <alignment horizontal="center" vertical="center" wrapText="1"/>
    </xf>
    <xf numFmtId="0" fontId="101" fillId="0" borderId="0" xfId="0" applyFont="1" applyAlignment="1" applyProtection="1">
      <alignment horizontal="center" vertical="center" wrapText="1"/>
      <protection locked="0"/>
    </xf>
    <xf numFmtId="0" fontId="101" fillId="0" borderId="0" xfId="0" applyFont="1" applyAlignment="1" applyProtection="1">
      <alignment horizontal="center" vertical="center"/>
      <protection locked="0"/>
    </xf>
    <xf numFmtId="0" fontId="106" fillId="0" borderId="0" xfId="0" applyFont="1" applyAlignment="1">
      <alignment horizontal="right" vertical="center"/>
    </xf>
    <xf numFmtId="0" fontId="106" fillId="0" borderId="0" xfId="0" applyFont="1" applyAlignment="1">
      <alignment horizontal="left" vertical="center"/>
    </xf>
    <xf numFmtId="0" fontId="14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37" fontId="42" fillId="34" borderId="0" xfId="59" applyFont="1" applyFill="1" applyBorder="1" applyAlignment="1" applyProtection="1">
      <alignment horizontal="center" wrapText="1"/>
      <protection/>
    </xf>
    <xf numFmtId="37" fontId="42" fillId="34" borderId="0" xfId="59" applyFont="1" applyFill="1" applyBorder="1" applyAlignment="1" applyProtection="1">
      <alignment horizontal="center"/>
      <protection/>
    </xf>
    <xf numFmtId="37" fontId="42" fillId="34" borderId="10" xfId="59" applyFont="1" applyFill="1" applyBorder="1" applyAlignment="1" applyProtection="1">
      <alignment horizontal="center" wrapText="1"/>
      <protection/>
    </xf>
    <xf numFmtId="37" fontId="42" fillId="34" borderId="10" xfId="59" applyFont="1" applyFill="1" applyBorder="1" applyAlignment="1" applyProtection="1">
      <alignment horizontal="center"/>
      <protection/>
    </xf>
    <xf numFmtId="37" fontId="45" fillId="0" borderId="0" xfId="59" applyFont="1" applyBorder="1" applyAlignment="1" applyProtection="1">
      <alignment horizontal="center" wrapText="1"/>
      <protection/>
    </xf>
    <xf numFmtId="37" fontId="2" fillId="0" borderId="0" xfId="59" applyFont="1" applyAlignment="1" applyProtection="1">
      <alignment horizontal="center"/>
      <protection/>
    </xf>
    <xf numFmtId="37" fontId="3" fillId="0" borderId="0" xfId="59" applyFont="1" applyAlignment="1" applyProtection="1">
      <alignment horizontal="center"/>
      <protection/>
    </xf>
    <xf numFmtId="37" fontId="4" fillId="0" borderId="0" xfId="59" applyFont="1" applyAlignment="1" applyProtection="1">
      <alignment horizontal="center"/>
      <protection/>
    </xf>
    <xf numFmtId="37" fontId="4" fillId="0" borderId="0" xfId="59" applyFont="1" applyAlignment="1">
      <alignment/>
      <protection/>
    </xf>
    <xf numFmtId="37" fontId="42" fillId="34" borderId="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center"/>
    </xf>
    <xf numFmtId="0" fontId="113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3" fontId="66" fillId="0" borderId="0" xfId="0" applyNumberFormat="1" applyFont="1" applyBorder="1" applyAlignment="1">
      <alignment horizontal="center"/>
    </xf>
    <xf numFmtId="3" fontId="69" fillId="0" borderId="0" xfId="0" applyNumberFormat="1" applyFont="1" applyBorder="1" applyAlignment="1">
      <alignment horizontal="center"/>
    </xf>
    <xf numFmtId="3" fontId="66" fillId="0" borderId="24" xfId="0" applyNumberFormat="1" applyFont="1" applyBorder="1" applyAlignment="1">
      <alignment horizontal="center"/>
    </xf>
    <xf numFmtId="3" fontId="70" fillId="0" borderId="24" xfId="0" applyNumberFormat="1" applyFont="1" applyBorder="1" applyAlignment="1">
      <alignment horizontal="center"/>
    </xf>
    <xf numFmtId="3" fontId="70" fillId="0" borderId="0" xfId="0" applyNumberFormat="1" applyFont="1" applyBorder="1" applyAlignment="1">
      <alignment horizontal="center"/>
    </xf>
    <xf numFmtId="0" fontId="72" fillId="0" borderId="0" xfId="0" applyFont="1" applyAlignment="1">
      <alignment horizontal="right"/>
    </xf>
    <xf numFmtId="0" fontId="6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3" fontId="69" fillId="0" borderId="24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66" fillId="36" borderId="0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69" fillId="36" borderId="24" xfId="0" applyFont="1" applyFill="1" applyBorder="1" applyAlignment="1">
      <alignment horizontal="center"/>
    </xf>
    <xf numFmtId="0" fontId="69" fillId="3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6" fillId="36" borderId="18" xfId="0" applyFont="1" applyFill="1" applyBorder="1" applyAlignment="1">
      <alignment horizontal="center"/>
    </xf>
    <xf numFmtId="3" fontId="66" fillId="36" borderId="0" xfId="0" applyNumberFormat="1" applyFont="1" applyFill="1" applyBorder="1" applyAlignment="1">
      <alignment horizontal="center"/>
    </xf>
    <xf numFmtId="0" fontId="70" fillId="36" borderId="18" xfId="0" applyFont="1" applyFill="1" applyBorder="1" applyAlignment="1">
      <alignment horizontal="center"/>
    </xf>
    <xf numFmtId="3" fontId="70" fillId="36" borderId="0" xfId="0" applyNumberFormat="1" applyFont="1" applyFill="1" applyBorder="1" applyAlignment="1">
      <alignment horizontal="center"/>
    </xf>
    <xf numFmtId="3" fontId="66" fillId="0" borderId="18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3" fontId="69" fillId="0" borderId="18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9" fillId="0" borderId="2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3" fontId="86" fillId="0" borderId="24" xfId="0" applyNumberFormat="1" applyFont="1" applyBorder="1" applyAlignment="1">
      <alignment horizontal="center"/>
    </xf>
    <xf numFmtId="3" fontId="86" fillId="0" borderId="0" xfId="0" applyNumberFormat="1" applyFont="1" applyBorder="1" applyAlignment="1">
      <alignment horizontal="center"/>
    </xf>
    <xf numFmtId="3" fontId="6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66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center"/>
    </xf>
    <xf numFmtId="0" fontId="93" fillId="0" borderId="0" xfId="0" applyFont="1" applyAlignment="1">
      <alignment horizontal="center" vertical="center"/>
    </xf>
    <xf numFmtId="0" fontId="51" fillId="0" borderId="0" xfId="57" applyFont="1" applyAlignment="1">
      <alignment horizontal="center" vertical="center"/>
      <protection/>
    </xf>
    <xf numFmtId="0" fontId="116" fillId="0" borderId="0" xfId="57" applyFont="1" applyBorder="1" applyAlignment="1">
      <alignment horizontal="center" vertical="center"/>
      <protection/>
    </xf>
    <xf numFmtId="0" fontId="116" fillId="0" borderId="0" xfId="57" applyFont="1" applyBorder="1" applyAlignment="1" quotePrefix="1">
      <alignment horizontal="center" vertical="center"/>
      <protection/>
    </xf>
    <xf numFmtId="0" fontId="113" fillId="0" borderId="0" xfId="57" applyFont="1" applyAlignment="1">
      <alignment horizontal="center" vertical="center"/>
      <protection/>
    </xf>
    <xf numFmtId="0" fontId="113" fillId="0" borderId="0" xfId="57" applyFont="1" applyAlignment="1" quotePrefix="1">
      <alignment horizontal="center" vertical="center"/>
      <protection/>
    </xf>
    <xf numFmtId="0" fontId="113" fillId="0" borderId="0" xfId="57" applyFont="1" applyBorder="1" applyAlignment="1">
      <alignment horizontal="center" vertical="center"/>
      <protection/>
    </xf>
    <xf numFmtId="0" fontId="113" fillId="0" borderId="0" xfId="57" applyFont="1" applyBorder="1" applyAlignment="1" quotePrefix="1">
      <alignment horizontal="center" vertical="center"/>
      <protection/>
    </xf>
    <xf numFmtId="0" fontId="119" fillId="34" borderId="0" xfId="0" applyFont="1" applyFill="1" applyBorder="1" applyAlignment="1">
      <alignment horizontal="center"/>
    </xf>
    <xf numFmtId="0" fontId="119" fillId="34" borderId="11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9" fillId="34" borderId="0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12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63" xfId="0" applyFont="1" applyBorder="1" applyAlignment="1">
      <alignment horizontal="center"/>
    </xf>
    <xf numFmtId="184" fontId="115" fillId="38" borderId="73" xfId="58" applyNumberFormat="1" applyFont="1" applyFill="1" applyBorder="1" applyAlignment="1" applyProtection="1">
      <alignment horizontal="center" vertical="center"/>
      <protection/>
    </xf>
    <xf numFmtId="0" fontId="138" fillId="38" borderId="73" xfId="58" applyFont="1" applyFill="1" applyBorder="1" applyAlignment="1">
      <alignment vertical="center"/>
      <protection/>
    </xf>
    <xf numFmtId="184" fontId="8" fillId="38" borderId="99" xfId="58" applyNumberFormat="1" applyFont="1" applyFill="1" applyBorder="1" applyAlignment="1" applyProtection="1">
      <alignment horizontal="center" vertical="center"/>
      <protection/>
    </xf>
    <xf numFmtId="0" fontId="9" fillId="38" borderId="99" xfId="58" applyFont="1" applyFill="1" applyBorder="1" applyAlignment="1">
      <alignment horizontal="center" vertical="center"/>
      <protection/>
    </xf>
    <xf numFmtId="184" fontId="9" fillId="38" borderId="100" xfId="58" applyNumberFormat="1" applyFont="1" applyFill="1" applyBorder="1" applyAlignment="1" applyProtection="1">
      <alignment horizontal="center" vertical="center"/>
      <protection/>
    </xf>
    <xf numFmtId="184" fontId="9" fillId="38" borderId="73" xfId="58" applyNumberFormat="1" applyFont="1" applyFill="1" applyBorder="1" applyAlignment="1" applyProtection="1">
      <alignment horizontal="center" vertical="center"/>
      <protection/>
    </xf>
    <xf numFmtId="0" fontId="9" fillId="38" borderId="40" xfId="58" applyFont="1" applyFill="1" applyBorder="1" applyAlignment="1">
      <alignment horizontal="center" vertical="center"/>
      <protection/>
    </xf>
    <xf numFmtId="0" fontId="9" fillId="38" borderId="43" xfId="58" applyFont="1" applyFill="1" applyBorder="1" applyAlignment="1">
      <alignment horizontal="center" vertical="center"/>
      <protection/>
    </xf>
    <xf numFmtId="184" fontId="115" fillId="38" borderId="39" xfId="58" applyNumberFormat="1" applyFont="1" applyFill="1" applyBorder="1" applyAlignment="1" applyProtection="1">
      <alignment horizontal="center" vertical="center"/>
      <protection/>
    </xf>
    <xf numFmtId="184" fontId="102" fillId="38" borderId="101" xfId="58" applyNumberFormat="1" applyFont="1" applyFill="1" applyBorder="1" applyAlignment="1" applyProtection="1">
      <alignment horizontal="center" vertical="center"/>
      <protection/>
    </xf>
    <xf numFmtId="0" fontId="140" fillId="0" borderId="0" xfId="58" applyFont="1" applyFill="1" applyAlignment="1">
      <alignment horizontal="left" vertical="center" wrapText="1"/>
      <protection/>
    </xf>
    <xf numFmtId="184" fontId="136" fillId="38" borderId="102" xfId="58" applyNumberFormat="1" applyFont="1" applyFill="1" applyBorder="1" applyAlignment="1" applyProtection="1">
      <alignment horizontal="center" vertical="center"/>
      <protection/>
    </xf>
    <xf numFmtId="184" fontId="136" fillId="38" borderId="103" xfId="58" applyNumberFormat="1" applyFont="1" applyFill="1" applyBorder="1" applyAlignment="1" applyProtection="1">
      <alignment horizontal="center" vertical="center"/>
      <protection/>
    </xf>
    <xf numFmtId="2" fontId="27" fillId="38" borderId="104" xfId="58" applyNumberFormat="1" applyFont="1" applyFill="1" applyBorder="1" applyAlignment="1" applyProtection="1">
      <alignment horizontal="center" vertical="center"/>
      <protection/>
    </xf>
    <xf numFmtId="2" fontId="27" fillId="38" borderId="0" xfId="58" applyNumberFormat="1" applyFont="1" applyFill="1" applyBorder="1" applyAlignment="1" applyProtection="1">
      <alignment horizontal="center" vertical="center"/>
      <protection/>
    </xf>
    <xf numFmtId="184" fontId="135" fillId="38" borderId="105" xfId="58" applyNumberFormat="1" applyFont="1" applyFill="1" applyBorder="1" applyAlignment="1" applyProtection="1">
      <alignment horizontal="center" vertical="center"/>
      <protection/>
    </xf>
    <xf numFmtId="184" fontId="135" fillId="38" borderId="90" xfId="58" applyNumberFormat="1" applyFont="1" applyFill="1" applyBorder="1" applyAlignment="1" applyProtection="1">
      <alignment horizontal="center" vertical="center"/>
      <protection/>
    </xf>
    <xf numFmtId="0" fontId="0" fillId="0" borderId="106" xfId="58" applyFont="1" applyFill="1" applyBorder="1" applyAlignment="1">
      <alignment horizontal="left" vertical="center"/>
      <protection/>
    </xf>
    <xf numFmtId="184" fontId="115" fillId="38" borderId="0" xfId="58" applyNumberFormat="1" applyFont="1" applyFill="1" applyBorder="1" applyAlignment="1" applyProtection="1">
      <alignment horizontal="center" vertical="center"/>
      <protection/>
    </xf>
    <xf numFmtId="0" fontId="138" fillId="38" borderId="0" xfId="58" applyFont="1" applyFill="1" applyBorder="1" applyAlignment="1">
      <alignment vertical="center"/>
      <protection/>
    </xf>
    <xf numFmtId="184" fontId="27" fillId="38" borderId="104" xfId="58" applyNumberFormat="1" applyFont="1" applyFill="1" applyBorder="1" applyAlignment="1" applyProtection="1">
      <alignment horizontal="center" vertical="center"/>
      <protection/>
    </xf>
    <xf numFmtId="184" fontId="27" fillId="38" borderId="0" xfId="58" applyNumberFormat="1" applyFont="1" applyFill="1" applyBorder="1" applyAlignment="1" applyProtection="1">
      <alignment horizontal="center" vertical="center"/>
      <protection/>
    </xf>
    <xf numFmtId="184" fontId="27" fillId="38" borderId="107" xfId="58" applyNumberFormat="1" applyFont="1" applyFill="1" applyBorder="1" applyAlignment="1" applyProtection="1">
      <alignment horizontal="center" vertical="center"/>
      <protection/>
    </xf>
    <xf numFmtId="184" fontId="27" fillId="38" borderId="105" xfId="58" applyNumberFormat="1" applyFont="1" applyFill="1" applyBorder="1" applyAlignment="1" applyProtection="1">
      <alignment horizontal="center" vertical="center"/>
      <protection/>
    </xf>
    <xf numFmtId="184" fontId="27" fillId="38" borderId="90" xfId="58" applyNumberFormat="1" applyFont="1" applyFill="1" applyBorder="1" applyAlignment="1" applyProtection="1">
      <alignment horizontal="center" vertical="center"/>
      <protection/>
    </xf>
    <xf numFmtId="184" fontId="27" fillId="38" borderId="108" xfId="58" applyNumberFormat="1" applyFont="1" applyFill="1" applyBorder="1" applyAlignment="1" applyProtection="1">
      <alignment horizontal="center" vertical="center"/>
      <protection/>
    </xf>
    <xf numFmtId="184" fontId="115" fillId="38" borderId="100" xfId="58" applyNumberFormat="1" applyFont="1" applyFill="1" applyBorder="1" applyAlignment="1" applyProtection="1">
      <alignment horizontal="center" vertical="center"/>
      <protection/>
    </xf>
    <xf numFmtId="184" fontId="115" fillId="38" borderId="109" xfId="58" applyNumberFormat="1" applyFont="1" applyFill="1" applyBorder="1" applyAlignment="1" applyProtection="1">
      <alignment horizontal="center" vertical="center"/>
      <protection/>
    </xf>
    <xf numFmtId="2" fontId="9" fillId="38" borderId="40" xfId="58" applyNumberFormat="1" applyFont="1" applyFill="1" applyBorder="1" applyAlignment="1" applyProtection="1">
      <alignment horizontal="center" vertical="center"/>
      <protection/>
    </xf>
    <xf numFmtId="2" fontId="9" fillId="38" borderId="44" xfId="58" applyNumberFormat="1" applyFont="1" applyFill="1" applyBorder="1" applyAlignment="1" applyProtection="1">
      <alignment horizontal="center" vertical="center"/>
      <protection/>
    </xf>
    <xf numFmtId="184" fontId="133" fillId="36" borderId="0" xfId="58" applyNumberFormat="1" applyFont="1" applyFill="1" applyBorder="1" applyAlignment="1" applyProtection="1">
      <alignment horizontal="center" vertical="center" wrapText="1"/>
      <protection/>
    </xf>
    <xf numFmtId="184" fontId="133" fillId="36" borderId="0" xfId="58" applyNumberFormat="1" applyFont="1" applyFill="1" applyBorder="1" applyAlignment="1" applyProtection="1">
      <alignment horizontal="center" vertical="center"/>
      <protection/>
    </xf>
    <xf numFmtId="0" fontId="75" fillId="0" borderId="0" xfId="58" applyFont="1" applyFill="1" applyBorder="1" applyAlignment="1">
      <alignment horizontal="center"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184" fontId="136" fillId="38" borderId="110" xfId="58" applyNumberFormat="1" applyFont="1" applyFill="1" applyBorder="1" applyAlignment="1" applyProtection="1">
      <alignment horizontal="center" vertical="center"/>
      <protection/>
    </xf>
    <xf numFmtId="184" fontId="9" fillId="38" borderId="110" xfId="58" applyNumberFormat="1" applyFont="1" applyFill="1" applyBorder="1" applyAlignment="1" applyProtection="1">
      <alignment horizontal="center" vertical="center"/>
      <protection/>
    </xf>
    <xf numFmtId="184" fontId="9" fillId="38" borderId="111" xfId="58" applyNumberFormat="1" applyFont="1" applyFill="1" applyBorder="1" applyAlignment="1" applyProtection="1">
      <alignment horizontal="center" vertical="center"/>
      <protection/>
    </xf>
    <xf numFmtId="2" fontId="27" fillId="38" borderId="41" xfId="58" applyNumberFormat="1" applyFont="1" applyFill="1" applyBorder="1" applyAlignment="1" applyProtection="1">
      <alignment horizontal="center" vertical="center"/>
      <protection/>
    </xf>
    <xf numFmtId="184" fontId="135" fillId="38" borderId="112" xfId="58" applyNumberFormat="1" applyFont="1" applyFill="1" applyBorder="1" applyAlignment="1" applyProtection="1">
      <alignment horizontal="center" vertical="center"/>
      <protection/>
    </xf>
    <xf numFmtId="184" fontId="8" fillId="38" borderId="113" xfId="58" applyNumberFormat="1" applyFont="1" applyFill="1" applyBorder="1" applyAlignment="1" applyProtection="1">
      <alignment horizontal="center" vertical="center"/>
      <protection/>
    </xf>
    <xf numFmtId="0" fontId="9" fillId="38" borderId="113" xfId="58" applyFont="1" applyFill="1" applyBorder="1" applyAlignment="1">
      <alignment horizontal="center" vertical="center"/>
      <protection/>
    </xf>
    <xf numFmtId="0" fontId="147" fillId="0" borderId="0" xfId="0" applyFont="1" applyFill="1" applyBorder="1" applyAlignment="1">
      <alignment horizontal="left" vertical="center"/>
    </xf>
    <xf numFmtId="0" fontId="147" fillId="0" borderId="0" xfId="0" applyFont="1" applyFill="1" applyBorder="1" applyAlignment="1" quotePrefix="1">
      <alignment horizontal="left" vertical="center"/>
    </xf>
    <xf numFmtId="0" fontId="146" fillId="38" borderId="0" xfId="0" applyFont="1" applyFill="1" applyBorder="1" applyAlignment="1">
      <alignment horizontal="center" vertical="center"/>
    </xf>
    <xf numFmtId="0" fontId="102" fillId="38" borderId="11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horizontal="center" vertical="center"/>
    </xf>
    <xf numFmtId="190" fontId="102" fillId="38" borderId="90" xfId="0" applyNumberFormat="1" applyFont="1" applyFill="1" applyBorder="1" applyAlignment="1" quotePrefix="1">
      <alignment horizontal="center" vertical="center"/>
    </xf>
    <xf numFmtId="190" fontId="102" fillId="38" borderId="90" xfId="0" applyNumberFormat="1" applyFont="1" applyFill="1" applyBorder="1" applyAlignment="1">
      <alignment horizontal="center" vertical="center"/>
    </xf>
    <xf numFmtId="190" fontId="102" fillId="38" borderId="86" xfId="0" applyNumberFormat="1" applyFont="1" applyFill="1" applyBorder="1" applyAlignment="1" quotePrefix="1">
      <alignment horizontal="center" vertical="center"/>
    </xf>
    <xf numFmtId="190" fontId="102" fillId="38" borderId="115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ver Prices Paid 10" xfId="57"/>
    <cellStyle name="Normal_Aver Retail Farm Prices 10" xfId="58"/>
    <cellStyle name="Normal_Class 1 Sales Yr 10" xfId="59"/>
    <cellStyle name="Normal_Sheet1" xfId="60"/>
    <cellStyle name="Normal_table6" xfId="61"/>
    <cellStyle name="Normal_Table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7CFB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0" i="0" u="none" baseline="0">
                <a:solidFill>
                  <a:srgbClr val="000099"/>
                </a:solidFill>
              </a:rPr>
              <a:t>Class 2 Products in 2001</a:t>
            </a:r>
          </a:p>
        </c:rich>
      </c:tx>
      <c:layout>
        <c:manualLayout>
          <c:xMode val="factor"/>
          <c:yMode val="factor"/>
          <c:x val="-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11975"/>
          <c:w val="0.4755"/>
          <c:h val="0.88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962025</xdr:colOff>
      <xdr:row>9</xdr:row>
      <xdr:rowOff>114300</xdr:rowOff>
    </xdr:from>
    <xdr:to>
      <xdr:col>9</xdr:col>
      <xdr:colOff>666750</xdr:colOff>
      <xdr:row>9</xdr:row>
      <xdr:rowOff>114300</xdr:rowOff>
    </xdr:to>
    <xdr:sp>
      <xdr:nvSpPr>
        <xdr:cNvPr id="1" name="Line 5"/>
        <xdr:cNvSpPr>
          <a:spLocks/>
        </xdr:cNvSpPr>
      </xdr:nvSpPr>
      <xdr:spPr>
        <a:xfrm>
          <a:off x="8943975" y="1914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114300</xdr:rowOff>
    </xdr:from>
    <xdr:to>
      <xdr:col>5</xdr:col>
      <xdr:colOff>295275</xdr:colOff>
      <xdr:row>9</xdr:row>
      <xdr:rowOff>114300</xdr:rowOff>
    </xdr:to>
    <xdr:sp>
      <xdr:nvSpPr>
        <xdr:cNvPr id="2" name="Line 7"/>
        <xdr:cNvSpPr>
          <a:spLocks/>
        </xdr:cNvSpPr>
      </xdr:nvSpPr>
      <xdr:spPr>
        <a:xfrm flipH="1">
          <a:off x="4533900" y="1914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114300</xdr:rowOff>
    </xdr:from>
    <xdr:to>
      <xdr:col>1</xdr:col>
      <xdr:colOff>904875</xdr:colOff>
      <xdr:row>9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04900" y="1914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123825</xdr:rowOff>
    </xdr:from>
    <xdr:to>
      <xdr:col>3</xdr:col>
      <xdr:colOff>914400</xdr:colOff>
      <xdr:row>9</xdr:row>
      <xdr:rowOff>123825</xdr:rowOff>
    </xdr:to>
    <xdr:sp>
      <xdr:nvSpPr>
        <xdr:cNvPr id="4" name="Line 9"/>
        <xdr:cNvSpPr>
          <a:spLocks/>
        </xdr:cNvSpPr>
      </xdr:nvSpPr>
      <xdr:spPr>
        <a:xfrm>
          <a:off x="3457575" y="1924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9</xdr:row>
      <xdr:rowOff>104775</xdr:rowOff>
    </xdr:from>
    <xdr:to>
      <xdr:col>10</xdr:col>
      <xdr:colOff>333375</xdr:colOff>
      <xdr:row>9</xdr:row>
      <xdr:rowOff>104775</xdr:rowOff>
    </xdr:to>
    <xdr:sp>
      <xdr:nvSpPr>
        <xdr:cNvPr id="5" name="Line 15"/>
        <xdr:cNvSpPr>
          <a:spLocks/>
        </xdr:cNvSpPr>
      </xdr:nvSpPr>
      <xdr:spPr>
        <a:xfrm>
          <a:off x="10029825" y="1905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981075</xdr:colOff>
      <xdr:row>9</xdr:row>
      <xdr:rowOff>104775</xdr:rowOff>
    </xdr:from>
    <xdr:to>
      <xdr:col>10</xdr:col>
      <xdr:colOff>1228725</xdr:colOff>
      <xdr:row>9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10925175" y="1905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114300</xdr:rowOff>
    </xdr:from>
    <xdr:to>
      <xdr:col>8</xdr:col>
      <xdr:colOff>209550</xdr:colOff>
      <xdr:row>9</xdr:row>
      <xdr:rowOff>114300</xdr:rowOff>
    </xdr:to>
    <xdr:sp>
      <xdr:nvSpPr>
        <xdr:cNvPr id="7" name="Line 18"/>
        <xdr:cNvSpPr>
          <a:spLocks/>
        </xdr:cNvSpPr>
      </xdr:nvSpPr>
      <xdr:spPr>
        <a:xfrm>
          <a:off x="7229475" y="19145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9</xdr:row>
      <xdr:rowOff>114300</xdr:rowOff>
    </xdr:from>
    <xdr:to>
      <xdr:col>6</xdr:col>
      <xdr:colOff>723900</xdr:colOff>
      <xdr:row>9</xdr:row>
      <xdr:rowOff>114300</xdr:rowOff>
    </xdr:to>
    <xdr:sp>
      <xdr:nvSpPr>
        <xdr:cNvPr id="8" name="Line 19"/>
        <xdr:cNvSpPr>
          <a:spLocks/>
        </xdr:cNvSpPr>
      </xdr:nvSpPr>
      <xdr:spPr>
        <a:xfrm>
          <a:off x="6124575" y="1914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133350</xdr:rowOff>
    </xdr:from>
    <xdr:to>
      <xdr:col>3</xdr:col>
      <xdr:colOff>95250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542925" y="2114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7</xdr:row>
      <xdr:rowOff>133350</xdr:rowOff>
    </xdr:from>
    <xdr:to>
      <xdr:col>5</xdr:col>
      <xdr:colOff>1000125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552825" y="2114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123825</xdr:rowOff>
    </xdr:from>
    <xdr:to>
      <xdr:col>8</xdr:col>
      <xdr:colOff>76200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5810250" y="2105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7</xdr:row>
      <xdr:rowOff>114300</xdr:rowOff>
    </xdr:from>
    <xdr:to>
      <xdr:col>10</xdr:col>
      <xdr:colOff>952500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791575" y="20955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114300</xdr:rowOff>
    </xdr:from>
    <xdr:to>
      <xdr:col>8</xdr:col>
      <xdr:colOff>57150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819775" y="5838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952500</xdr:colOff>
      <xdr:row>25</xdr:row>
      <xdr:rowOff>95250</xdr:rowOff>
    </xdr:from>
    <xdr:to>
      <xdr:col>10</xdr:col>
      <xdr:colOff>952500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>
          <a:off x="8791575" y="581977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114300</xdr:rowOff>
    </xdr:from>
    <xdr:to>
      <xdr:col>3</xdr:col>
      <xdr:colOff>95250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542925" y="58388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25</xdr:row>
      <xdr:rowOff>114300</xdr:rowOff>
    </xdr:from>
    <xdr:to>
      <xdr:col>5</xdr:col>
      <xdr:colOff>962025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533775" y="58388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43</xdr:row>
      <xdr:rowOff>114300</xdr:rowOff>
    </xdr:from>
    <xdr:to>
      <xdr:col>3</xdr:col>
      <xdr:colOff>133350</xdr:colOff>
      <xdr:row>43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61975" y="95631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43</xdr:row>
      <xdr:rowOff>114300</xdr:rowOff>
    </xdr:from>
    <xdr:to>
      <xdr:col>5</xdr:col>
      <xdr:colOff>1009650</xdr:colOff>
      <xdr:row>43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90925" y="95631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114300</xdr:rowOff>
    </xdr:from>
    <xdr:to>
      <xdr:col>3</xdr:col>
      <xdr:colOff>47625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704850" y="21240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942975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886200" y="21240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123825</xdr:rowOff>
    </xdr:from>
    <xdr:to>
      <xdr:col>8</xdr:col>
      <xdr:colOff>104775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6181725" y="21336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1019175</xdr:colOff>
      <xdr:row>7</xdr:row>
      <xdr:rowOff>114300</xdr:rowOff>
    </xdr:from>
    <xdr:to>
      <xdr:col>10</xdr:col>
      <xdr:colOff>990600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363075" y="21240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25</xdr:row>
      <xdr:rowOff>114300</xdr:rowOff>
    </xdr:from>
    <xdr:to>
      <xdr:col>8</xdr:col>
      <xdr:colOff>57150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6267450" y="59721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95250</xdr:rowOff>
    </xdr:from>
    <xdr:to>
      <xdr:col>10</xdr:col>
      <xdr:colOff>1047750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9458325" y="595312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25</xdr:row>
      <xdr:rowOff>114300</xdr:rowOff>
    </xdr:from>
    <xdr:to>
      <xdr:col>3</xdr:col>
      <xdr:colOff>28575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676275" y="59721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25</xdr:row>
      <xdr:rowOff>114300</xdr:rowOff>
    </xdr:from>
    <xdr:to>
      <xdr:col>5</xdr:col>
      <xdr:colOff>933450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781425" y="59721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114300</xdr:rowOff>
    </xdr:from>
    <xdr:to>
      <xdr:col>3</xdr:col>
      <xdr:colOff>28575</xdr:colOff>
      <xdr:row>44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676275" y="10248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44</xdr:row>
      <xdr:rowOff>114300</xdr:rowOff>
    </xdr:from>
    <xdr:to>
      <xdr:col>5</xdr:col>
      <xdr:colOff>933450</xdr:colOff>
      <xdr:row>44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781425" y="10248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44</xdr:row>
      <xdr:rowOff>114300</xdr:rowOff>
    </xdr:from>
    <xdr:to>
      <xdr:col>8</xdr:col>
      <xdr:colOff>28575</xdr:colOff>
      <xdr:row>44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6248400" y="10248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1095375</xdr:colOff>
      <xdr:row>44</xdr:row>
      <xdr:rowOff>114300</xdr:rowOff>
    </xdr:from>
    <xdr:to>
      <xdr:col>10</xdr:col>
      <xdr:colOff>1019175</xdr:colOff>
      <xdr:row>44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439275" y="10248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114300</xdr:rowOff>
    </xdr:from>
    <xdr:to>
      <xdr:col>3</xdr:col>
      <xdr:colOff>190500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666750" y="16954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1009650</xdr:colOff>
      <xdr:row>6</xdr:row>
      <xdr:rowOff>114300</xdr:rowOff>
    </xdr:from>
    <xdr:to>
      <xdr:col>5</xdr:col>
      <xdr:colOff>1038225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924300" y="16954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114300</xdr:rowOff>
    </xdr:from>
    <xdr:to>
      <xdr:col>8</xdr:col>
      <xdr:colOff>95250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438900" y="16954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1019175</xdr:colOff>
      <xdr:row>6</xdr:row>
      <xdr:rowOff>114300</xdr:rowOff>
    </xdr:from>
    <xdr:to>
      <xdr:col>10</xdr:col>
      <xdr:colOff>1028700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696450" y="16954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114300</xdr:rowOff>
    </xdr:from>
    <xdr:to>
      <xdr:col>8</xdr:col>
      <xdr:colOff>85725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6448425" y="53149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981075</xdr:colOff>
      <xdr:row>24</xdr:row>
      <xdr:rowOff>114300</xdr:rowOff>
    </xdr:from>
    <xdr:to>
      <xdr:col>10</xdr:col>
      <xdr:colOff>1047750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9658350" y="53149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114300</xdr:rowOff>
    </xdr:from>
    <xdr:to>
      <xdr:col>3</xdr:col>
      <xdr:colOff>180975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647700" y="53149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24</xdr:row>
      <xdr:rowOff>114300</xdr:rowOff>
    </xdr:from>
    <xdr:to>
      <xdr:col>5</xdr:col>
      <xdr:colOff>990600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905250" y="53149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123825</xdr:rowOff>
    </xdr:from>
    <xdr:to>
      <xdr:col>3</xdr:col>
      <xdr:colOff>123825</xdr:colOff>
      <xdr:row>42</xdr:row>
      <xdr:rowOff>123825</xdr:rowOff>
    </xdr:to>
    <xdr:sp>
      <xdr:nvSpPr>
        <xdr:cNvPr id="9" name="Line 9"/>
        <xdr:cNvSpPr>
          <a:spLocks/>
        </xdr:cNvSpPr>
      </xdr:nvSpPr>
      <xdr:spPr>
        <a:xfrm flipH="1" flipV="1">
          <a:off x="723900" y="89439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42</xdr:row>
      <xdr:rowOff>123825</xdr:rowOff>
    </xdr:from>
    <xdr:to>
      <xdr:col>5</xdr:col>
      <xdr:colOff>1009650</xdr:colOff>
      <xdr:row>42</xdr:row>
      <xdr:rowOff>123825</xdr:rowOff>
    </xdr:to>
    <xdr:sp>
      <xdr:nvSpPr>
        <xdr:cNvPr id="10" name="Line 10"/>
        <xdr:cNvSpPr>
          <a:spLocks/>
        </xdr:cNvSpPr>
      </xdr:nvSpPr>
      <xdr:spPr>
        <a:xfrm flipV="1">
          <a:off x="3943350" y="89439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42</xdr:row>
      <xdr:rowOff>142875</xdr:rowOff>
    </xdr:from>
    <xdr:to>
      <xdr:col>8</xdr:col>
      <xdr:colOff>95250</xdr:colOff>
      <xdr:row>42</xdr:row>
      <xdr:rowOff>142875</xdr:rowOff>
    </xdr:to>
    <xdr:sp>
      <xdr:nvSpPr>
        <xdr:cNvPr id="11" name="Line 11"/>
        <xdr:cNvSpPr>
          <a:spLocks/>
        </xdr:cNvSpPr>
      </xdr:nvSpPr>
      <xdr:spPr>
        <a:xfrm flipH="1">
          <a:off x="6477000" y="89630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962025</xdr:colOff>
      <xdr:row>42</xdr:row>
      <xdr:rowOff>142875</xdr:rowOff>
    </xdr:from>
    <xdr:to>
      <xdr:col>10</xdr:col>
      <xdr:colOff>1019175</xdr:colOff>
      <xdr:row>42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9639300" y="89630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60</xdr:row>
      <xdr:rowOff>142875</xdr:rowOff>
    </xdr:from>
    <xdr:to>
      <xdr:col>3</xdr:col>
      <xdr:colOff>142875</xdr:colOff>
      <xdr:row>60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704850" y="125158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990600</xdr:colOff>
      <xdr:row>60</xdr:row>
      <xdr:rowOff>142875</xdr:rowOff>
    </xdr:from>
    <xdr:to>
      <xdr:col>5</xdr:col>
      <xdr:colOff>1019175</xdr:colOff>
      <xdr:row>60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3905250" y="1251585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85725</xdr:rowOff>
    </xdr:from>
    <xdr:to>
      <xdr:col>4</xdr:col>
      <xdr:colOff>581025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9100" y="12763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76200</xdr:rowOff>
    </xdr:from>
    <xdr:to>
      <xdr:col>9</xdr:col>
      <xdr:colOff>714375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4019550" y="12668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85725</xdr:rowOff>
    </xdr:from>
    <xdr:to>
      <xdr:col>4</xdr:col>
      <xdr:colOff>581025</xdr:colOff>
      <xdr:row>25</xdr:row>
      <xdr:rowOff>85725</xdr:rowOff>
    </xdr:to>
    <xdr:sp>
      <xdr:nvSpPr>
        <xdr:cNvPr id="3" name="Line 3"/>
        <xdr:cNvSpPr>
          <a:spLocks/>
        </xdr:cNvSpPr>
      </xdr:nvSpPr>
      <xdr:spPr>
        <a:xfrm>
          <a:off x="419100" y="42100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104775</xdr:rowOff>
    </xdr:from>
    <xdr:to>
      <xdr:col>9</xdr:col>
      <xdr:colOff>714375</xdr:colOff>
      <xdr:row>25</xdr:row>
      <xdr:rowOff>104775</xdr:rowOff>
    </xdr:to>
    <xdr:sp>
      <xdr:nvSpPr>
        <xdr:cNvPr id="4" name="Line 4"/>
        <xdr:cNvSpPr>
          <a:spLocks/>
        </xdr:cNvSpPr>
      </xdr:nvSpPr>
      <xdr:spPr>
        <a:xfrm>
          <a:off x="4067175" y="42291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114300</xdr:rowOff>
    </xdr:from>
    <xdr:to>
      <xdr:col>5</xdr:col>
      <xdr:colOff>542925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952500" y="19145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638175</xdr:colOff>
      <xdr:row>7</xdr:row>
      <xdr:rowOff>123825</xdr:rowOff>
    </xdr:from>
    <xdr:to>
      <xdr:col>13</xdr:col>
      <xdr:colOff>790575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096125" y="192405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142875</xdr:rowOff>
    </xdr:from>
    <xdr:to>
      <xdr:col>5</xdr:col>
      <xdr:colOff>552450</xdr:colOff>
      <xdr:row>28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914400" y="63246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28</xdr:row>
      <xdr:rowOff>142875</xdr:rowOff>
    </xdr:from>
    <xdr:to>
      <xdr:col>13</xdr:col>
      <xdr:colOff>790575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7029450" y="632460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49</xdr:row>
      <xdr:rowOff>123825</xdr:rowOff>
    </xdr:from>
    <xdr:to>
      <xdr:col>5</xdr:col>
      <xdr:colOff>523875</xdr:colOff>
      <xdr:row>49</xdr:row>
      <xdr:rowOff>123825</xdr:rowOff>
    </xdr:to>
    <xdr:sp>
      <xdr:nvSpPr>
        <xdr:cNvPr id="5" name="Line 5"/>
        <xdr:cNvSpPr>
          <a:spLocks/>
        </xdr:cNvSpPr>
      </xdr:nvSpPr>
      <xdr:spPr>
        <a:xfrm flipH="1" flipV="1">
          <a:off x="876300" y="107061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49</xdr:row>
      <xdr:rowOff>123825</xdr:rowOff>
    </xdr:from>
    <xdr:to>
      <xdr:col>13</xdr:col>
      <xdr:colOff>790575</xdr:colOff>
      <xdr:row>49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7048500" y="10706100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6</xdr:row>
      <xdr:rowOff>133350</xdr:rowOff>
    </xdr:from>
    <xdr:to>
      <xdr:col>8</xdr:col>
      <xdr:colOff>800100</xdr:colOff>
      <xdr:row>6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877175" y="1400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133350</xdr:rowOff>
    </xdr:from>
    <xdr:to>
      <xdr:col>6</xdr:col>
      <xdr:colOff>647700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553075" y="1400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133350</xdr:rowOff>
    </xdr:from>
    <xdr:to>
      <xdr:col>3</xdr:col>
      <xdr:colOff>857250</xdr:colOff>
      <xdr:row>6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257550" y="1400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133350</xdr:rowOff>
    </xdr:from>
    <xdr:to>
      <xdr:col>1</xdr:col>
      <xdr:colOff>571500</xdr:colOff>
      <xdr:row>6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143000" y="1400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114300</xdr:rowOff>
    </xdr:from>
    <xdr:to>
      <xdr:col>1</xdr:col>
      <xdr:colOff>647700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28725" y="17240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7</xdr:row>
      <xdr:rowOff>133350</xdr:rowOff>
    </xdr:from>
    <xdr:to>
      <xdr:col>2</xdr:col>
      <xdr:colOff>1352550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228975" y="1743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114300</xdr:rowOff>
    </xdr:from>
    <xdr:to>
      <xdr:col>5</xdr:col>
      <xdr:colOff>742950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05475" y="1724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7</xdr:row>
      <xdr:rowOff>114300</xdr:rowOff>
    </xdr:from>
    <xdr:to>
      <xdr:col>7</xdr:col>
      <xdr:colOff>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972425" y="1724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133350</xdr:rowOff>
    </xdr:from>
    <xdr:to>
      <xdr:col>1</xdr:col>
      <xdr:colOff>762000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71575" y="16954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7</xdr:row>
      <xdr:rowOff>152400</xdr:rowOff>
    </xdr:from>
    <xdr:to>
      <xdr:col>2</xdr:col>
      <xdr:colOff>1524000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09950" y="17145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152400</xdr:rowOff>
    </xdr:from>
    <xdr:to>
      <xdr:col>5</xdr:col>
      <xdr:colOff>857250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6067425" y="17145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7</xdr:row>
      <xdr:rowOff>152400</xdr:rowOff>
    </xdr:from>
    <xdr:to>
      <xdr:col>7</xdr:col>
      <xdr:colOff>19050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8305800" y="1714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0</xdr:rowOff>
    </xdr:from>
    <xdr:to>
      <xdr:col>1</xdr:col>
      <xdr:colOff>600075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18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15</xdr:row>
      <xdr:rowOff>0</xdr:rowOff>
    </xdr:from>
    <xdr:to>
      <xdr:col>2</xdr:col>
      <xdr:colOff>1171575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3219450" y="1885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0</xdr:rowOff>
    </xdr:from>
    <xdr:to>
      <xdr:col>5</xdr:col>
      <xdr:colOff>695325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5572125" y="1885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0</xdr:rowOff>
    </xdr:from>
    <xdr:to>
      <xdr:col>6</xdr:col>
      <xdr:colOff>1266825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7629525" y="18859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142875</xdr:rowOff>
    </xdr:from>
    <xdr:to>
      <xdr:col>2</xdr:col>
      <xdr:colOff>95250</xdr:colOff>
      <xdr:row>12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238250" y="1714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1047750</xdr:colOff>
      <xdr:row>12</xdr:row>
      <xdr:rowOff>161925</xdr:rowOff>
    </xdr:from>
    <xdr:to>
      <xdr:col>4</xdr:col>
      <xdr:colOff>190500</xdr:colOff>
      <xdr:row>12</xdr:row>
      <xdr:rowOff>161925</xdr:rowOff>
    </xdr:to>
    <xdr:sp>
      <xdr:nvSpPr>
        <xdr:cNvPr id="6" name="Line 6"/>
        <xdr:cNvSpPr>
          <a:spLocks/>
        </xdr:cNvSpPr>
      </xdr:nvSpPr>
      <xdr:spPr>
        <a:xfrm>
          <a:off x="3581400" y="1733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161925</xdr:rowOff>
    </xdr:from>
    <xdr:to>
      <xdr:col>6</xdr:col>
      <xdr:colOff>28575</xdr:colOff>
      <xdr:row>12</xdr:row>
      <xdr:rowOff>161925</xdr:rowOff>
    </xdr:to>
    <xdr:sp>
      <xdr:nvSpPr>
        <xdr:cNvPr id="7" name="Line 7"/>
        <xdr:cNvSpPr>
          <a:spLocks/>
        </xdr:cNvSpPr>
      </xdr:nvSpPr>
      <xdr:spPr>
        <a:xfrm>
          <a:off x="5619750" y="1733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12</xdr:row>
      <xdr:rowOff>161925</xdr:rowOff>
    </xdr:from>
    <xdr:to>
      <xdr:col>8</xdr:col>
      <xdr:colOff>0</xdr:colOff>
      <xdr:row>12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8086725" y="17335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114300</xdr:rowOff>
    </xdr:from>
    <xdr:to>
      <xdr:col>1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85875" y="2000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15</xdr:row>
      <xdr:rowOff>123825</xdr:rowOff>
    </xdr:from>
    <xdr:to>
      <xdr:col>2</xdr:col>
      <xdr:colOff>1171575</xdr:colOff>
      <xdr:row>15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3219450" y="2009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114300</xdr:rowOff>
    </xdr:from>
    <xdr:to>
      <xdr:col>5</xdr:col>
      <xdr:colOff>695325</xdr:colOff>
      <xdr:row>15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572125" y="2000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15</xdr:row>
      <xdr:rowOff>114300</xdr:rowOff>
    </xdr:from>
    <xdr:to>
      <xdr:col>6</xdr:col>
      <xdr:colOff>1266825</xdr:colOff>
      <xdr:row>15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629525" y="2000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933450</xdr:colOff>
      <xdr:row>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114425" y="1800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114300</xdr:rowOff>
    </xdr:from>
    <xdr:to>
      <xdr:col>2</xdr:col>
      <xdr:colOff>1619250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371850" y="1800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114300</xdr:rowOff>
    </xdr:from>
    <xdr:to>
      <xdr:col>5</xdr:col>
      <xdr:colOff>857250</xdr:colOff>
      <xdr:row>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276975" y="18002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6</xdr:row>
      <xdr:rowOff>114300</xdr:rowOff>
    </xdr:from>
    <xdr:to>
      <xdr:col>6</xdr:col>
      <xdr:colOff>1504950</xdr:colOff>
      <xdr:row>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629650" y="18002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142875</xdr:rowOff>
    </xdr:from>
    <xdr:to>
      <xdr:col>1</xdr:col>
      <xdr:colOff>1095375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 flipV="1">
          <a:off x="2362200" y="21145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142875</xdr:rowOff>
    </xdr:from>
    <xdr:to>
      <xdr:col>5</xdr:col>
      <xdr:colOff>190500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6010275" y="2114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7</xdr:row>
      <xdr:rowOff>152400</xdr:rowOff>
    </xdr:from>
    <xdr:to>
      <xdr:col>6</xdr:col>
      <xdr:colOff>657225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7505700" y="2124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1019175</xdr:colOff>
      <xdr:row>7</xdr:row>
      <xdr:rowOff>142875</xdr:rowOff>
    </xdr:from>
    <xdr:to>
      <xdr:col>9</xdr:col>
      <xdr:colOff>752475</xdr:colOff>
      <xdr:row>7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10277475" y="2114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152400</xdr:rowOff>
    </xdr:from>
    <xdr:to>
      <xdr:col>3</xdr:col>
      <xdr:colOff>1028700</xdr:colOff>
      <xdr:row>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657725" y="21240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152400</xdr:rowOff>
    </xdr:from>
    <xdr:to>
      <xdr:col>8</xdr:col>
      <xdr:colOff>200025</xdr:colOff>
      <xdr:row>7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8562975" y="2124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190500" cy="4476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8192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14300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0" y="18192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866775</xdr:colOff>
      <xdr:row>62</xdr:row>
      <xdr:rowOff>523875</xdr:rowOff>
    </xdr:from>
    <xdr:to>
      <xdr:col>7</xdr:col>
      <xdr:colOff>400050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05325" y="14458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0</xdr:row>
      <xdr:rowOff>95250</xdr:rowOff>
    </xdr:from>
    <xdr:to>
      <xdr:col>15</xdr:col>
      <xdr:colOff>0</xdr:colOff>
      <xdr:row>0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34875" y="95250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1800" b="0" i="0" u="none" baseline="0">
              <a:solidFill>
                <a:srgbClr val="000099"/>
              </a:solidFill>
            </a:rPr>
            <a:t>Continued</a:t>
          </a:r>
        </a:p>
      </xdr:txBody>
    </xdr:sp>
    <xdr:clientData/>
  </xdr:twoCellAnchor>
  <xdr:twoCellAnchor>
    <xdr:from>
      <xdr:col>7</xdr:col>
      <xdr:colOff>447675</xdr:colOff>
      <xdr:row>0</xdr:row>
      <xdr:rowOff>304800</xdr:rowOff>
    </xdr:from>
    <xdr:to>
      <xdr:col>13</xdr:col>
      <xdr:colOff>895350</xdr:colOff>
      <xdr:row>0</xdr:row>
      <xdr:rowOff>304800</xdr:rowOff>
    </xdr:to>
    <xdr:sp>
      <xdr:nvSpPr>
        <xdr:cNvPr id="2" name="Line 2"/>
        <xdr:cNvSpPr>
          <a:spLocks/>
        </xdr:cNvSpPr>
      </xdr:nvSpPr>
      <xdr:spPr>
        <a:xfrm>
          <a:off x="7258050" y="304800"/>
          <a:ext cx="6477000" cy="0"/>
        </a:xfrm>
        <a:prstGeom prst="line">
          <a:avLst/>
        </a:prstGeom>
        <a:noFill/>
        <a:ln w="38100" cmpd="sng">
          <a:solidFill>
            <a:srgbClr val="0000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152400</xdr:rowOff>
    </xdr:from>
    <xdr:to>
      <xdr:col>4</xdr:col>
      <xdr:colOff>971550</xdr:colOff>
      <xdr:row>4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790700" y="1581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4</xdr:row>
      <xdr:rowOff>133350</xdr:rowOff>
    </xdr:from>
    <xdr:to>
      <xdr:col>7</xdr:col>
      <xdr:colOff>923925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419725" y="1562100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10</xdr:col>
      <xdr:colOff>923925</xdr:colOff>
      <xdr:row>4</xdr:row>
      <xdr:rowOff>142875</xdr:rowOff>
    </xdr:to>
    <xdr:sp>
      <xdr:nvSpPr>
        <xdr:cNvPr id="5" name="Line 5"/>
        <xdr:cNvSpPr>
          <a:spLocks/>
        </xdr:cNvSpPr>
      </xdr:nvSpPr>
      <xdr:spPr>
        <a:xfrm>
          <a:off x="7829550" y="1562100"/>
          <a:ext cx="2914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</xdr:row>
      <xdr:rowOff>133350</xdr:rowOff>
    </xdr:from>
    <xdr:to>
      <xdr:col>15</xdr:col>
      <xdr:colOff>19050</xdr:colOff>
      <xdr:row>4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11458575" y="1562100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51</xdr:row>
      <xdr:rowOff>0</xdr:rowOff>
    </xdr:from>
    <xdr:to>
      <xdr:col>12</xdr:col>
      <xdr:colOff>333375</xdr:colOff>
      <xdr:row>52</xdr:row>
      <xdr:rowOff>76200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1382375" y="10115550"/>
          <a:ext cx="771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50</xdr:row>
      <xdr:rowOff>142875</xdr:rowOff>
    </xdr:from>
    <xdr:to>
      <xdr:col>5</xdr:col>
      <xdr:colOff>714375</xdr:colOff>
      <xdr:row>52</xdr:row>
      <xdr:rowOff>133350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086225" y="10096500"/>
          <a:ext cx="1409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285750</xdr:rowOff>
    </xdr:from>
    <xdr:to>
      <xdr:col>13</xdr:col>
      <xdr:colOff>723900</xdr:colOff>
      <xdr:row>0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7105650" y="285750"/>
          <a:ext cx="6067425" cy="9525"/>
        </a:xfrm>
        <a:prstGeom prst="line">
          <a:avLst/>
        </a:prstGeom>
        <a:noFill/>
        <a:ln w="38100" cmpd="sng">
          <a:solidFill>
            <a:srgbClr val="0000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51</xdr:row>
      <xdr:rowOff>28575</xdr:rowOff>
    </xdr:from>
    <xdr:to>
      <xdr:col>12</xdr:col>
      <xdr:colOff>742950</xdr:colOff>
      <xdr:row>53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944225" y="10048875"/>
          <a:ext cx="1247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51</xdr:row>
      <xdr:rowOff>28575</xdr:rowOff>
    </xdr:from>
    <xdr:to>
      <xdr:col>5</xdr:col>
      <xdr:colOff>581025</xdr:colOff>
      <xdr:row>54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52850" y="10048875"/>
          <a:ext cx="12477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4</xdr:row>
      <xdr:rowOff>133350</xdr:rowOff>
    </xdr:from>
    <xdr:to>
      <xdr:col>4</xdr:col>
      <xdr:colOff>914400</xdr:colOff>
      <xdr:row>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400175" y="14478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4</xdr:row>
      <xdr:rowOff>133350</xdr:rowOff>
    </xdr:from>
    <xdr:to>
      <xdr:col>7</xdr:col>
      <xdr:colOff>971550</xdr:colOff>
      <xdr:row>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953000" y="14478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11</xdr:col>
      <xdr:colOff>400050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7439025" y="14478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971550</xdr:colOff>
      <xdr:row>4</xdr:row>
      <xdr:rowOff>133350</xdr:rowOff>
    </xdr:from>
    <xdr:to>
      <xdr:col>14</xdr:col>
      <xdr:colOff>1047750</xdr:colOff>
      <xdr:row>4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1420475" y="14478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52</xdr:row>
      <xdr:rowOff>66675</xdr:rowOff>
    </xdr:from>
    <xdr:ext cx="95250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3352800" y="10363200"/>
          <a:ext cx="952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523875</xdr:colOff>
      <xdr:row>52</xdr:row>
      <xdr:rowOff>28575</xdr:rowOff>
    </xdr:from>
    <xdr:to>
      <xdr:col>12</xdr:col>
      <xdr:colOff>542925</xdr:colOff>
      <xdr:row>54</xdr:row>
      <xdr:rowOff>133350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106025" y="10325100"/>
          <a:ext cx="9144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4</xdr:row>
      <xdr:rowOff>133350</xdr:rowOff>
    </xdr:from>
    <xdr:to>
      <xdr:col>5</xdr:col>
      <xdr:colOff>0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476375" y="1581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133350</xdr:rowOff>
    </xdr:from>
    <xdr:to>
      <xdr:col>15</xdr:col>
      <xdr:colOff>0</xdr:colOff>
      <xdr:row>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0477500" y="15811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133350</xdr:rowOff>
    </xdr:from>
    <xdr:to>
      <xdr:col>7</xdr:col>
      <xdr:colOff>914400</xdr:colOff>
      <xdr:row>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743450" y="15811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133350</xdr:rowOff>
    </xdr:from>
    <xdr:to>
      <xdr:col>11</xdr:col>
      <xdr:colOff>361950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896100" y="15811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0</xdr:row>
      <xdr:rowOff>304800</xdr:rowOff>
    </xdr:from>
    <xdr:to>
      <xdr:col>13</xdr:col>
      <xdr:colOff>723900</xdr:colOff>
      <xdr:row>0</xdr:row>
      <xdr:rowOff>304800</xdr:rowOff>
    </xdr:to>
    <xdr:sp>
      <xdr:nvSpPr>
        <xdr:cNvPr id="7" name="Line 7"/>
        <xdr:cNvSpPr>
          <a:spLocks/>
        </xdr:cNvSpPr>
      </xdr:nvSpPr>
      <xdr:spPr>
        <a:xfrm>
          <a:off x="6562725" y="304800"/>
          <a:ext cx="5534025" cy="0"/>
        </a:xfrm>
        <a:prstGeom prst="line">
          <a:avLst/>
        </a:prstGeom>
        <a:noFill/>
        <a:ln w="38100" cmpd="sng">
          <a:solidFill>
            <a:srgbClr val="0000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0</xdr:row>
      <xdr:rowOff>114300</xdr:rowOff>
    </xdr:from>
    <xdr:to>
      <xdr:col>15</xdr:col>
      <xdr:colOff>533400</xdr:colOff>
      <xdr:row>1</xdr:row>
      <xdr:rowOff>190500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53900" y="1143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99"/>
              </a:solidFill>
            </a:rPr>
            <a:t>Continued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104775</xdr:rowOff>
    </xdr:from>
    <xdr:to>
      <xdr:col>3</xdr:col>
      <xdr:colOff>952500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43000" y="225742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9</xdr:row>
      <xdr:rowOff>85725</xdr:rowOff>
    </xdr:from>
    <xdr:to>
      <xdr:col>8</xdr:col>
      <xdr:colOff>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6591300" y="2238375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114300</xdr:rowOff>
    </xdr:from>
    <xdr:to>
      <xdr:col>3</xdr:col>
      <xdr:colOff>142875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2409825" y="18859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7</xdr:row>
      <xdr:rowOff>114300</xdr:rowOff>
    </xdr:from>
    <xdr:to>
      <xdr:col>6</xdr:col>
      <xdr:colOff>28575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115050" y="18859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114300</xdr:rowOff>
    </xdr:from>
    <xdr:to>
      <xdr:col>3</xdr:col>
      <xdr:colOff>66675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714375" y="19050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781050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514725" y="1914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7</xdr:row>
      <xdr:rowOff>114300</xdr:rowOff>
    </xdr:from>
    <xdr:to>
      <xdr:col>7</xdr:col>
      <xdr:colOff>857250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5629275" y="1905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</xdr:row>
      <xdr:rowOff>133350</xdr:rowOff>
    </xdr:from>
    <xdr:to>
      <xdr:col>11</xdr:col>
      <xdr:colOff>19050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8505825" y="19240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25</xdr:row>
      <xdr:rowOff>142875</xdr:rowOff>
    </xdr:from>
    <xdr:to>
      <xdr:col>7</xdr:col>
      <xdr:colOff>819150</xdr:colOff>
      <xdr:row>25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648325" y="56673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25</xdr:row>
      <xdr:rowOff>152400</xdr:rowOff>
    </xdr:from>
    <xdr:to>
      <xdr:col>10</xdr:col>
      <xdr:colOff>952500</xdr:colOff>
      <xdr:row>25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505825" y="56769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25</xdr:row>
      <xdr:rowOff>142875</xdr:rowOff>
    </xdr:from>
    <xdr:to>
      <xdr:col>3</xdr:col>
      <xdr:colOff>28575</xdr:colOff>
      <xdr:row>25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771525" y="5667375"/>
          <a:ext cx="178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25</xdr:row>
      <xdr:rowOff>152400</xdr:rowOff>
    </xdr:from>
    <xdr:to>
      <xdr:col>5</xdr:col>
      <xdr:colOff>819150</xdr:colOff>
      <xdr:row>25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400425" y="56769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114300</xdr:rowOff>
    </xdr:from>
    <xdr:to>
      <xdr:col>3</xdr:col>
      <xdr:colOff>66675</xdr:colOff>
      <xdr:row>43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733425" y="93440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123825</xdr:rowOff>
    </xdr:from>
    <xdr:to>
      <xdr:col>5</xdr:col>
      <xdr:colOff>838200</xdr:colOff>
      <xdr:row>43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3524250" y="935355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43</xdr:row>
      <xdr:rowOff>133350</xdr:rowOff>
    </xdr:from>
    <xdr:to>
      <xdr:col>8</xdr:col>
      <xdr:colOff>28575</xdr:colOff>
      <xdr:row>43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5610225" y="9363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43</xdr:row>
      <xdr:rowOff>133350</xdr:rowOff>
    </xdr:from>
    <xdr:to>
      <xdr:col>10</xdr:col>
      <xdr:colOff>933450</xdr:colOff>
      <xdr:row>43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8505825" y="93630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133350</xdr:rowOff>
    </xdr:from>
    <xdr:to>
      <xdr:col>3</xdr:col>
      <xdr:colOff>47625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590550" y="2057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7</xdr:row>
      <xdr:rowOff>133350</xdr:rowOff>
    </xdr:from>
    <xdr:to>
      <xdr:col>5</xdr:col>
      <xdr:colOff>885825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524250" y="2057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114300</xdr:rowOff>
    </xdr:from>
    <xdr:to>
      <xdr:col>3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00075" y="57626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114300</xdr:rowOff>
    </xdr:from>
    <xdr:to>
      <xdr:col>5</xdr:col>
      <xdr:colOff>847725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43300" y="5762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25</xdr:row>
      <xdr:rowOff>114300</xdr:rowOff>
    </xdr:from>
    <xdr:to>
      <xdr:col>8</xdr:col>
      <xdr:colOff>47625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19750" y="5762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1000125</xdr:colOff>
      <xdr:row>25</xdr:row>
      <xdr:rowOff>114300</xdr:rowOff>
    </xdr:from>
    <xdr:to>
      <xdr:col>11</xdr:col>
      <xdr:colOff>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629650" y="576262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36</xdr:row>
      <xdr:rowOff>152400</xdr:rowOff>
    </xdr:from>
    <xdr:to>
      <xdr:col>28</xdr:col>
      <xdr:colOff>247650</xdr:colOff>
      <xdr:row>60</xdr:row>
      <xdr:rowOff>161925</xdr:rowOff>
    </xdr:to>
    <xdr:graphicFrame>
      <xdr:nvGraphicFramePr>
        <xdr:cNvPr id="7" name="Chart 7"/>
        <xdr:cNvGraphicFramePr/>
      </xdr:nvGraphicFramePr>
      <xdr:xfrm>
        <a:off x="12868275" y="8172450"/>
        <a:ext cx="89344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7</xdr:row>
      <xdr:rowOff>133350</xdr:rowOff>
    </xdr:from>
    <xdr:to>
      <xdr:col>8</xdr:col>
      <xdr:colOff>47625</xdr:colOff>
      <xdr:row>7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5610225" y="2057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10</xdr:col>
      <xdr:colOff>1028700</xdr:colOff>
      <xdr:row>7</xdr:row>
      <xdr:rowOff>133350</xdr:rowOff>
    </xdr:to>
    <xdr:sp>
      <xdr:nvSpPr>
        <xdr:cNvPr id="9" name="Line 9"/>
        <xdr:cNvSpPr>
          <a:spLocks/>
        </xdr:cNvSpPr>
      </xdr:nvSpPr>
      <xdr:spPr>
        <a:xfrm flipV="1">
          <a:off x="8686800" y="20574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blincoe\Local%20Settings\Temporary%20Internet%20Files\Content.Outlook\7YYRWKEG\Excel%20files\CA%20Comm%20Milk%20Prod%20Month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"/>
      <sheetName val="fat-snf"/>
      <sheetName val="Sheet3"/>
    </sheetNames>
    <sheetDataSet>
      <sheetData sheetId="1">
        <row r="6">
          <cell r="C6">
            <v>1272061.0069999998</v>
          </cell>
          <cell r="D6">
            <v>13282.914</v>
          </cell>
          <cell r="E6">
            <v>1285343.9209999999</v>
          </cell>
          <cell r="F6">
            <v>3020737.7970000007</v>
          </cell>
          <cell r="G6">
            <v>29644.303000000004</v>
          </cell>
          <cell r="H6">
            <v>3050382.1</v>
          </cell>
        </row>
        <row r="9">
          <cell r="C9">
            <v>1339900.6690000002</v>
          </cell>
          <cell r="D9">
            <v>36801.704</v>
          </cell>
          <cell r="E9">
            <v>1376702.3730000001</v>
          </cell>
          <cell r="F9">
            <v>3219300.6520000002</v>
          </cell>
          <cell r="G9">
            <v>82332.08899999999</v>
          </cell>
          <cell r="H9">
            <v>3301632.7410000004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75" zoomScaleNormal="75" zoomScalePageLayoutView="0" workbookViewId="0" topLeftCell="A50">
      <selection activeCell="J79" sqref="J79"/>
    </sheetView>
  </sheetViews>
  <sheetFormatPr defaultColWidth="9.140625" defaultRowHeight="12.75"/>
  <cols>
    <col min="1" max="1" width="14.421875" style="0" customWidth="1"/>
    <col min="2" max="2" width="17.8515625" style="0" customWidth="1"/>
    <col min="3" max="3" width="17.28125" style="0" customWidth="1"/>
    <col min="4" max="4" width="16.28125" style="0" customWidth="1"/>
    <col min="5" max="5" width="11.7109375" style="0" customWidth="1"/>
    <col min="6" max="6" width="18.00390625" style="0" bestFit="1" customWidth="1"/>
    <col min="7" max="7" width="12.00390625" style="0" customWidth="1"/>
    <col min="8" max="8" width="12.140625" style="0" customWidth="1"/>
    <col min="9" max="9" width="18.00390625" style="0" bestFit="1" customWidth="1"/>
    <col min="10" max="10" width="11.421875" style="0" customWidth="1"/>
    <col min="11" max="11" width="20.57421875" style="43" customWidth="1"/>
    <col min="12" max="12" width="13.57421875" style="0" bestFit="1" customWidth="1"/>
    <col min="13" max="13" width="12.421875" style="0" bestFit="1" customWidth="1"/>
    <col min="14" max="14" width="13.57421875" style="0" bestFit="1" customWidth="1"/>
  </cols>
  <sheetData>
    <row r="1" spans="1:11" s="1" customFormat="1" ht="34.5" customHeight="1">
      <c r="A1" s="736" t="s">
        <v>0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</row>
    <row r="2" spans="1:11" s="2" customFormat="1" ht="25.5" customHeight="1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s="3" customFormat="1" ht="27" customHeight="1">
      <c r="A3" s="737" t="s">
        <v>28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</row>
    <row r="4" spans="1:11" ht="2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15">
      <c r="A6" s="6"/>
      <c r="B6" s="7"/>
      <c r="C6" s="8"/>
      <c r="D6" s="6"/>
      <c r="E6" s="7"/>
      <c r="F6" s="8"/>
      <c r="G6" s="6"/>
      <c r="H6" s="7"/>
      <c r="I6" s="8"/>
      <c r="J6" s="6"/>
      <c r="K6" s="9" t="s">
        <v>2</v>
      </c>
    </row>
    <row r="7" spans="1:11" ht="15" customHeight="1">
      <c r="A7" s="6" t="s">
        <v>3</v>
      </c>
      <c r="B7" s="738" t="s">
        <v>4</v>
      </c>
      <c r="C7" s="739"/>
      <c r="D7" s="740"/>
      <c r="E7" s="738" t="s">
        <v>5</v>
      </c>
      <c r="F7" s="739"/>
      <c r="G7" s="740"/>
      <c r="H7" s="738" t="s">
        <v>6</v>
      </c>
      <c r="I7" s="741"/>
      <c r="J7" s="742"/>
      <c r="K7" s="12" t="s">
        <v>7</v>
      </c>
    </row>
    <row r="8" spans="1:11" ht="16.5" customHeight="1">
      <c r="A8" s="6" t="s">
        <v>8</v>
      </c>
      <c r="B8" s="13" t="s">
        <v>9</v>
      </c>
      <c r="C8" s="10" t="s">
        <v>10</v>
      </c>
      <c r="D8" s="11" t="s">
        <v>29</v>
      </c>
      <c r="E8" s="13" t="s">
        <v>9</v>
      </c>
      <c r="F8" s="10" t="s">
        <v>10</v>
      </c>
      <c r="G8" s="11" t="s">
        <v>11</v>
      </c>
      <c r="H8" s="13" t="s">
        <v>9</v>
      </c>
      <c r="I8" s="10" t="s">
        <v>10</v>
      </c>
      <c r="J8" s="11" t="s">
        <v>12</v>
      </c>
      <c r="K8" s="12" t="s">
        <v>13</v>
      </c>
    </row>
    <row r="9" spans="1:11" ht="3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5">
      <c r="A10" s="14"/>
      <c r="B10" s="735" t="s">
        <v>14</v>
      </c>
      <c r="C10" s="735"/>
      <c r="D10" s="735"/>
      <c r="E10" s="735" t="s">
        <v>15</v>
      </c>
      <c r="F10" s="735"/>
      <c r="G10" s="735"/>
      <c r="H10" s="735" t="s">
        <v>15</v>
      </c>
      <c r="I10" s="735"/>
      <c r="J10" s="735"/>
      <c r="K10" s="17" t="s">
        <v>15</v>
      </c>
    </row>
    <row r="11" spans="1:11" ht="2.25" customHeight="1">
      <c r="A11" s="14"/>
      <c r="B11" s="18"/>
      <c r="C11" s="18"/>
      <c r="D11" s="18"/>
      <c r="E11" s="14"/>
      <c r="F11" s="14"/>
      <c r="G11" s="14"/>
      <c r="H11" s="14"/>
      <c r="I11" s="14"/>
      <c r="J11" s="14"/>
      <c r="K11" s="15"/>
    </row>
    <row r="12" spans="1:12" ht="18" hidden="1">
      <c r="A12" s="19">
        <v>2002</v>
      </c>
      <c r="B12" s="20">
        <v>34693734.067999996</v>
      </c>
      <c r="C12" s="20">
        <v>332606.751</v>
      </c>
      <c r="D12" s="20">
        <v>35026340.819</v>
      </c>
      <c r="E12" s="21">
        <f>('[1]fat-snf'!C6/'Milk Production 5Year'!B12)*100</f>
        <v>3.666543948560711</v>
      </c>
      <c r="F12" s="21">
        <f>('[1]fat-snf'!D6/'Milk Production 5Year'!C12)*100</f>
        <v>3.9935791922635993</v>
      </c>
      <c r="G12" s="21">
        <f>('[1]fat-snf'!E6/'Milk Production 5Year'!D12)*100</f>
        <v>3.669649443663172</v>
      </c>
      <c r="H12" s="21">
        <f>('[1]fat-snf'!F6/'Milk Production 5Year'!B12)*100</f>
        <v>8.706868482589192</v>
      </c>
      <c r="I12" s="21">
        <f>('[1]fat-snf'!G6/'Milk Production 5Year'!C12)*100</f>
        <v>8.91271837113132</v>
      </c>
      <c r="J12" s="21">
        <f>('[1]fat-snf'!H6/'Milk Production 5Year'!D12)*100</f>
        <v>8.708823213258189</v>
      </c>
      <c r="K12" s="22">
        <v>5.6</v>
      </c>
      <c r="L12" s="23"/>
    </row>
    <row r="13" spans="1:11" ht="18.75" customHeight="1" hidden="1">
      <c r="A13" s="19">
        <v>2005</v>
      </c>
      <c r="B13" s="20">
        <v>36604016.609</v>
      </c>
      <c r="C13" s="20">
        <v>917432.13</v>
      </c>
      <c r="D13" s="20">
        <v>37521448.739</v>
      </c>
      <c r="E13" s="21">
        <f>('[1]fat-snf'!C9/'Milk Production 5Year'!B13)*100</f>
        <v>3.6605290706554667</v>
      </c>
      <c r="F13" s="21">
        <f>('[1]fat-snf'!D9/'Milk Production 5Year'!C13)*100</f>
        <v>4.011381637571381</v>
      </c>
      <c r="G13" s="21">
        <f>('[1]fat-snf'!E9/'Milk Production 5Year'!D13)*100</f>
        <v>3.6691077217630146</v>
      </c>
      <c r="H13" s="21">
        <f>('[1]fat-snf'!F9/'Milk Production 5Year'!B13)*100</f>
        <v>8.79493823420585</v>
      </c>
      <c r="I13" s="21">
        <f>('[1]fat-snf'!G9/'Milk Production 5Year'!C13)*100</f>
        <v>8.974188532071576</v>
      </c>
      <c r="J13" s="21">
        <f>('[1]fat-snf'!H9/'Milk Production 5Year'!D13)*100</f>
        <v>8.799321060245378</v>
      </c>
      <c r="K13" s="22">
        <v>3</v>
      </c>
    </row>
    <row r="14" spans="1:14" ht="18.75" customHeight="1">
      <c r="A14" s="19">
        <v>2006</v>
      </c>
      <c r="B14" s="20">
        <v>37837912.316999994</v>
      </c>
      <c r="C14" s="20">
        <v>954256.85</v>
      </c>
      <c r="D14" s="20">
        <v>38792169.166999996</v>
      </c>
      <c r="E14" s="21">
        <v>3.6668649855098727</v>
      </c>
      <c r="F14" s="21">
        <v>4.262432488695261</v>
      </c>
      <c r="G14" s="21">
        <v>3.6815154776518666</v>
      </c>
      <c r="H14" s="21">
        <v>8.80980074448329</v>
      </c>
      <c r="I14" s="21">
        <v>9.100499619153899</v>
      </c>
      <c r="J14" s="21">
        <v>8.816951708154527</v>
      </c>
      <c r="K14" s="22">
        <v>3.4</v>
      </c>
      <c r="L14" s="24"/>
      <c r="M14" s="24"/>
      <c r="N14" s="24"/>
    </row>
    <row r="15" spans="1:14" ht="18.75" customHeight="1">
      <c r="A15" s="19">
        <v>2007</v>
      </c>
      <c r="B15" s="20">
        <v>39555603.675000004</v>
      </c>
      <c r="C15" s="20">
        <v>1090494.1940000001</v>
      </c>
      <c r="D15" s="20">
        <v>40646097.869</v>
      </c>
      <c r="E15" s="21">
        <v>3.6651798210737327</v>
      </c>
      <c r="F15" s="21">
        <v>4.218552400655881</v>
      </c>
      <c r="G15" s="21">
        <v>3.680026254477944</v>
      </c>
      <c r="H15" s="21">
        <v>8.805256447650459</v>
      </c>
      <c r="I15" s="21">
        <v>9.055593009420457</v>
      </c>
      <c r="J15" s="21">
        <v>8.81197272747727</v>
      </c>
      <c r="K15" s="22">
        <v>4.779131308741355</v>
      </c>
      <c r="L15" s="24"/>
      <c r="M15" s="24"/>
      <c r="N15" s="24"/>
    </row>
    <row r="16" spans="1:14" ht="18.75" customHeight="1">
      <c r="A16" s="19">
        <v>2008</v>
      </c>
      <c r="B16" s="25">
        <v>40471190.785</v>
      </c>
      <c r="C16" s="25">
        <v>694923.802</v>
      </c>
      <c r="D16" s="25">
        <v>41166114.587</v>
      </c>
      <c r="E16" s="21">
        <v>3.667939090021021</v>
      </c>
      <c r="F16" s="21">
        <v>4.345430090765548</v>
      </c>
      <c r="G16" s="21">
        <v>3.6793757929205175</v>
      </c>
      <c r="H16" s="21">
        <v>8.805776839956158</v>
      </c>
      <c r="I16" s="21">
        <v>9.088719916949973</v>
      </c>
      <c r="J16" s="21">
        <v>8.810553192565257</v>
      </c>
      <c r="K16" s="22">
        <v>1.2793767305190729</v>
      </c>
      <c r="L16" s="24"/>
      <c r="M16" s="24"/>
      <c r="N16" s="24"/>
    </row>
    <row r="17" spans="1:14" ht="18.75" customHeight="1">
      <c r="A17" s="19">
        <v>2009</v>
      </c>
      <c r="B17" s="25">
        <v>37707870.902</v>
      </c>
      <c r="C17" s="25">
        <v>1780350.513</v>
      </c>
      <c r="D17" s="25">
        <v>39488221.415</v>
      </c>
      <c r="E17" s="21">
        <v>3.6373856152330584</v>
      </c>
      <c r="F17" s="21">
        <v>4.1301935468928646</v>
      </c>
      <c r="G17" s="21">
        <v>3.6596041609791503</v>
      </c>
      <c r="H17" s="21">
        <v>8.814265678478586</v>
      </c>
      <c r="I17" s="21">
        <v>9.05121428748677</v>
      </c>
      <c r="J17" s="21">
        <v>8.82494865083049</v>
      </c>
      <c r="K17" s="22">
        <v>-4.075908520474911</v>
      </c>
      <c r="L17" s="24"/>
      <c r="M17" s="24"/>
      <c r="N17" s="24"/>
    </row>
    <row r="18" spans="1:14" ht="18.75" customHeight="1">
      <c r="A18" s="19">
        <v>2010</v>
      </c>
      <c r="B18" s="25">
        <v>38229530.13</v>
      </c>
      <c r="C18" s="25">
        <v>2125584.739</v>
      </c>
      <c r="D18" s="25">
        <v>40355114.869</v>
      </c>
      <c r="E18" s="21">
        <v>3.63930868694671</v>
      </c>
      <c r="F18" s="21">
        <v>4.1179892946154615</v>
      </c>
      <c r="G18" s="21">
        <v>3.664521753439492</v>
      </c>
      <c r="H18" s="21">
        <v>8.84294301945165</v>
      </c>
      <c r="I18" s="21">
        <v>9.071352671204892</v>
      </c>
      <c r="J18" s="21">
        <v>8.854973813356782</v>
      </c>
      <c r="K18" s="22">
        <v>2.1953215995458972</v>
      </c>
      <c r="L18" s="24"/>
      <c r="M18" s="24"/>
      <c r="N18" s="24"/>
    </row>
    <row r="19" spans="1:11" s="14" customFormat="1" ht="24" customHeight="1" hidden="1">
      <c r="A19" s="26">
        <v>2006</v>
      </c>
      <c r="B19" s="27"/>
      <c r="C19" s="27"/>
      <c r="D19" s="27"/>
      <c r="E19"/>
      <c r="F19"/>
      <c r="G19"/>
      <c r="H19"/>
      <c r="I19"/>
      <c r="J19"/>
      <c r="K19" s="28"/>
    </row>
    <row r="20" spans="1:11" s="14" customFormat="1" ht="21" customHeight="1" hidden="1">
      <c r="A20" s="29" t="s">
        <v>16</v>
      </c>
      <c r="B20" s="20">
        <v>3161219.315</v>
      </c>
      <c r="C20" s="20">
        <v>78013.286</v>
      </c>
      <c r="D20" s="20">
        <v>3239232.601</v>
      </c>
      <c r="E20" s="30">
        <v>3.76661146017324</v>
      </c>
      <c r="F20" s="30">
        <v>4.413821256035799</v>
      </c>
      <c r="G20" s="30">
        <v>3.782198782581344</v>
      </c>
      <c r="H20" s="30">
        <v>8.863002470931063</v>
      </c>
      <c r="I20" s="30">
        <v>9.17671510465538</v>
      </c>
      <c r="J20" s="30">
        <v>8.870557888040963</v>
      </c>
      <c r="K20" s="28">
        <v>5.302157802877656</v>
      </c>
    </row>
    <row r="21" spans="1:11" s="14" customFormat="1" ht="21" customHeight="1" hidden="1">
      <c r="A21" s="29" t="s">
        <v>17</v>
      </c>
      <c r="B21" s="20">
        <v>2965099.904</v>
      </c>
      <c r="C21" s="20">
        <v>71463.28</v>
      </c>
      <c r="D21" s="20">
        <v>3036563.184</v>
      </c>
      <c r="E21" s="30">
        <v>3.7283993315322705</v>
      </c>
      <c r="F21" s="30">
        <v>4.339688858389931</v>
      </c>
      <c r="G21" s="30">
        <v>3.742785580713278</v>
      </c>
      <c r="H21" s="30">
        <v>8.84871749670395</v>
      </c>
      <c r="I21" s="30">
        <v>9.134244887724158</v>
      </c>
      <c r="J21" s="30">
        <v>8.855437173738718</v>
      </c>
      <c r="K21" s="28">
        <v>6.735877064660631</v>
      </c>
    </row>
    <row r="22" spans="1:11" s="14" customFormat="1" ht="21" customHeight="1" hidden="1">
      <c r="A22" s="29" t="s">
        <v>18</v>
      </c>
      <c r="B22" s="20">
        <v>3338879.086</v>
      </c>
      <c r="C22" s="20">
        <v>84028.03</v>
      </c>
      <c r="D22" s="20">
        <v>3422907.116</v>
      </c>
      <c r="E22" s="30">
        <v>3.7315774782746955</v>
      </c>
      <c r="F22" s="30">
        <v>4.330449018024105</v>
      </c>
      <c r="G22" s="30">
        <v>3.7462790153023833</v>
      </c>
      <c r="H22" s="30">
        <v>8.870434908585366</v>
      </c>
      <c r="I22" s="30">
        <v>9.140681984333085</v>
      </c>
      <c r="J22" s="30">
        <v>8.87706913166498</v>
      </c>
      <c r="K22" s="28">
        <v>6.192571553094851</v>
      </c>
    </row>
    <row r="23" spans="1:11" s="14" customFormat="1" ht="21" customHeight="1" hidden="1">
      <c r="A23" s="29" t="s">
        <v>19</v>
      </c>
      <c r="B23" s="20">
        <v>3224919.175</v>
      </c>
      <c r="C23" s="20">
        <v>82889.295</v>
      </c>
      <c r="D23" s="20">
        <v>3307808.47</v>
      </c>
      <c r="E23" s="30">
        <v>3.693279878867042</v>
      </c>
      <c r="F23" s="30">
        <v>4.267698259467643</v>
      </c>
      <c r="G23" s="30">
        <v>3.707674041961685</v>
      </c>
      <c r="H23" s="30">
        <v>8.829337374013413</v>
      </c>
      <c r="I23" s="30">
        <v>9.088376249309396</v>
      </c>
      <c r="J23" s="30">
        <v>8.835828544812935</v>
      </c>
      <c r="K23" s="28">
        <v>3.9034682497190007</v>
      </c>
    </row>
    <row r="24" spans="1:11" s="14" customFormat="1" ht="21" customHeight="1" hidden="1">
      <c r="A24" s="29" t="s">
        <v>20</v>
      </c>
      <c r="B24" s="20">
        <v>3294599.975</v>
      </c>
      <c r="C24" s="20">
        <v>86225.921</v>
      </c>
      <c r="D24" s="20">
        <v>3380825.896</v>
      </c>
      <c r="E24" s="30">
        <v>3.583403050320244</v>
      </c>
      <c r="F24" s="30">
        <v>4.119153450387616</v>
      </c>
      <c r="G24" s="30">
        <v>3.5970670404495744</v>
      </c>
      <c r="H24" s="30">
        <v>8.755125817664707</v>
      </c>
      <c r="I24" s="30">
        <v>9.011495510729308</v>
      </c>
      <c r="J24" s="30">
        <v>8.761664371728415</v>
      </c>
      <c r="K24" s="28">
        <v>2.8200102728775467</v>
      </c>
    </row>
    <row r="25" spans="1:11" s="14" customFormat="1" ht="21" customHeight="1" hidden="1">
      <c r="A25" s="29" t="s">
        <v>21</v>
      </c>
      <c r="B25" s="20">
        <v>3122675.005</v>
      </c>
      <c r="C25" s="20">
        <v>81165.434</v>
      </c>
      <c r="D25" s="20">
        <v>3203840.439</v>
      </c>
      <c r="E25" s="30">
        <v>3.5709874649603504</v>
      </c>
      <c r="F25" s="30">
        <v>4.0861754031894915</v>
      </c>
      <c r="G25" s="30">
        <v>3.5840391301085015</v>
      </c>
      <c r="H25" s="30">
        <v>8.732286407115234</v>
      </c>
      <c r="I25" s="30">
        <v>9.015820700225666</v>
      </c>
      <c r="J25" s="30">
        <v>8.739469406516221</v>
      </c>
      <c r="K25" s="28">
        <v>0.8261425502708298</v>
      </c>
    </row>
    <row r="26" spans="1:11" s="14" customFormat="1" ht="21" customHeight="1" hidden="1">
      <c r="A26" s="29" t="s">
        <v>22</v>
      </c>
      <c r="B26" s="20">
        <v>3035228.633</v>
      </c>
      <c r="C26" s="20">
        <v>82594.13</v>
      </c>
      <c r="D26" s="20">
        <v>3117822.763</v>
      </c>
      <c r="E26" s="30">
        <v>3.555293753714401</v>
      </c>
      <c r="F26" s="30">
        <v>4.046914714157047</v>
      </c>
      <c r="G26" s="30">
        <v>3.5683172667887795</v>
      </c>
      <c r="H26" s="30">
        <v>8.650671950879689</v>
      </c>
      <c r="I26" s="30">
        <v>8.947568065672463</v>
      </c>
      <c r="J26" s="30">
        <v>8.65853701511384</v>
      </c>
      <c r="K26" s="28">
        <v>-0.13900303946495693</v>
      </c>
    </row>
    <row r="27" spans="1:11" s="14" customFormat="1" ht="21" customHeight="1" hidden="1">
      <c r="A27" s="29" t="s">
        <v>23</v>
      </c>
      <c r="B27" s="20">
        <v>3202678.983</v>
      </c>
      <c r="C27" s="20">
        <v>87517.81</v>
      </c>
      <c r="D27" s="20">
        <v>3290196.793</v>
      </c>
      <c r="E27" s="30">
        <v>3.54463515084053</v>
      </c>
      <c r="F27" s="30">
        <v>4.101426898136505</v>
      </c>
      <c r="G27" s="30">
        <v>3.5594455702212464</v>
      </c>
      <c r="H27" s="30">
        <v>8.743970734702886</v>
      </c>
      <c r="I27" s="30">
        <v>9.04236863331018</v>
      </c>
      <c r="J27" s="30">
        <v>8.75190798959605</v>
      </c>
      <c r="K27" s="28">
        <v>4.351387516274912</v>
      </c>
    </row>
    <row r="28" spans="1:11" s="14" customFormat="1" ht="21" customHeight="1" hidden="1">
      <c r="A28" s="29" t="s">
        <v>24</v>
      </c>
      <c r="B28" s="20">
        <v>3063249.34</v>
      </c>
      <c r="C28" s="20">
        <v>78539.942</v>
      </c>
      <c r="D28" s="20">
        <v>3141789.2819999997</v>
      </c>
      <c r="E28" s="30">
        <v>3.6340162240922904</v>
      </c>
      <c r="F28" s="30">
        <v>4.220982236019477</v>
      </c>
      <c r="G28" s="30">
        <v>3.6486894794875053</v>
      </c>
      <c r="H28" s="30">
        <v>8.794913181961219</v>
      </c>
      <c r="I28" s="30">
        <v>9.16706941291095</v>
      </c>
      <c r="J28" s="30">
        <v>8.804216520336325</v>
      </c>
      <c r="K28" s="28">
        <v>2.039140968989338</v>
      </c>
    </row>
    <row r="29" spans="1:11" s="14" customFormat="1" ht="21" customHeight="1" hidden="1">
      <c r="A29" s="29" t="s">
        <v>25</v>
      </c>
      <c r="B29" s="20">
        <v>3145346.065</v>
      </c>
      <c r="C29" s="20">
        <v>76898.431</v>
      </c>
      <c r="D29" s="20">
        <v>3222244.496</v>
      </c>
      <c r="E29" s="30">
        <v>3.693169101251184</v>
      </c>
      <c r="F29" s="30">
        <v>4.361364668155583</v>
      </c>
      <c r="G29" s="30">
        <v>3.7091154984783006</v>
      </c>
      <c r="H29" s="30">
        <v>8.862785882354093</v>
      </c>
      <c r="I29" s="30">
        <v>9.154446857309742</v>
      </c>
      <c r="J29" s="30">
        <v>8.869746332247285</v>
      </c>
      <c r="K29" s="28">
        <v>2.3978336616610076</v>
      </c>
    </row>
    <row r="30" spans="1:11" s="14" customFormat="1" ht="21" customHeight="1" hidden="1">
      <c r="A30" s="29" t="s">
        <v>26</v>
      </c>
      <c r="B30" s="20">
        <v>3061462.65</v>
      </c>
      <c r="C30" s="20">
        <v>71495.166</v>
      </c>
      <c r="D30" s="20">
        <v>3132957.816</v>
      </c>
      <c r="E30" s="30">
        <v>3.718508047125775</v>
      </c>
      <c r="F30" s="30">
        <v>4.445724344496242</v>
      </c>
      <c r="G30" s="30">
        <v>3.7351033710822232</v>
      </c>
      <c r="H30" s="30">
        <v>8.882233431787908</v>
      </c>
      <c r="I30" s="30">
        <v>9.215081758114946</v>
      </c>
      <c r="J30" s="30">
        <v>8.88982914412787</v>
      </c>
      <c r="K30" s="28">
        <v>2.7449290643803885</v>
      </c>
    </row>
    <row r="31" spans="1:11" s="14" customFormat="1" ht="21" customHeight="1" hidden="1">
      <c r="A31" s="31" t="s">
        <v>27</v>
      </c>
      <c r="B31" s="32">
        <v>3222554.186</v>
      </c>
      <c r="C31" s="32">
        <v>73426.125</v>
      </c>
      <c r="D31" s="32">
        <v>3295980.311</v>
      </c>
      <c r="E31" s="30">
        <v>3.780200920413631</v>
      </c>
      <c r="F31" s="30">
        <v>4.502291248516792</v>
      </c>
      <c r="G31" s="30">
        <v>3.796287270964829</v>
      </c>
      <c r="H31" s="30">
        <v>8.879366039618859</v>
      </c>
      <c r="I31" s="30">
        <v>9.15454547002174</v>
      </c>
      <c r="J31" s="30">
        <v>8.885496343002881</v>
      </c>
      <c r="K31" s="28">
        <v>3.724107684659201</v>
      </c>
    </row>
    <row r="32" spans="1:11" s="14" customFormat="1" ht="21" customHeight="1">
      <c r="A32" s="26">
        <v>2007</v>
      </c>
      <c r="B32" s="27"/>
      <c r="C32" s="27"/>
      <c r="D32" s="27"/>
      <c r="E32"/>
      <c r="F32"/>
      <c r="G32"/>
      <c r="H32"/>
      <c r="I32"/>
      <c r="J32"/>
      <c r="K32" s="28"/>
    </row>
    <row r="33" spans="1:11" s="14" customFormat="1" ht="21" customHeight="1">
      <c r="A33" s="29" t="s">
        <v>16</v>
      </c>
      <c r="B33" s="20">
        <v>3277173.669</v>
      </c>
      <c r="C33" s="20">
        <v>87158.931</v>
      </c>
      <c r="D33" s="20">
        <v>3364332.6</v>
      </c>
      <c r="E33" s="30">
        <v>3.796498158669906</v>
      </c>
      <c r="F33" s="30">
        <v>4.455621421056668</v>
      </c>
      <c r="G33" s="30">
        <v>3.813573901700444</v>
      </c>
      <c r="H33" s="30">
        <v>8.875465183654873</v>
      </c>
      <c r="I33" s="30">
        <v>9.150202863318736</v>
      </c>
      <c r="J33" s="30">
        <v>8.882582744643022</v>
      </c>
      <c r="K33" s="28">
        <v>3.8620258070192324</v>
      </c>
    </row>
    <row r="34" spans="1:11" s="14" customFormat="1" ht="21" customHeight="1">
      <c r="A34" s="29" t="s">
        <v>17</v>
      </c>
      <c r="B34" s="20">
        <v>3062928.207</v>
      </c>
      <c r="C34" s="20">
        <v>82080.65</v>
      </c>
      <c r="D34" s="20">
        <v>3145008.857</v>
      </c>
      <c r="E34" s="30">
        <v>3.7369842929524464</v>
      </c>
      <c r="F34" s="30">
        <v>4.351909981219691</v>
      </c>
      <c r="G34" s="30">
        <v>3.7530330554487215</v>
      </c>
      <c r="H34" s="30">
        <v>8.827267821103062</v>
      </c>
      <c r="I34" s="30">
        <v>9.091805437700604</v>
      </c>
      <c r="J34" s="30">
        <v>8.83417190961507</v>
      </c>
      <c r="K34" s="28">
        <v>3.57132937563798</v>
      </c>
    </row>
    <row r="35" spans="1:11" s="14" customFormat="1" ht="21" customHeight="1">
      <c r="A35" s="29" t="s">
        <v>18</v>
      </c>
      <c r="B35" s="20">
        <v>3455090.209</v>
      </c>
      <c r="C35" s="20">
        <v>95620.202</v>
      </c>
      <c r="D35" s="20">
        <v>3550710.411</v>
      </c>
      <c r="E35" s="30">
        <v>3.6906162295804763</v>
      </c>
      <c r="F35" s="30">
        <v>4.221752219264293</v>
      </c>
      <c r="G35" s="30">
        <v>3.704919657555256</v>
      </c>
      <c r="H35" s="30">
        <v>8.7967797543546</v>
      </c>
      <c r="I35" s="30">
        <v>9.068229117524766</v>
      </c>
      <c r="J35" s="30">
        <v>8.804089852879866</v>
      </c>
      <c r="K35" s="28">
        <v>3.733764623719925</v>
      </c>
    </row>
    <row r="36" spans="1:11" s="14" customFormat="1" ht="21" customHeight="1">
      <c r="A36" s="29" t="s">
        <v>19</v>
      </c>
      <c r="B36" s="20">
        <v>3351327.622</v>
      </c>
      <c r="C36" s="20">
        <v>94049.803</v>
      </c>
      <c r="D36" s="20">
        <v>3445377.425</v>
      </c>
      <c r="E36" s="30">
        <v>3.636214084234347</v>
      </c>
      <c r="F36" s="30">
        <v>4.161479211179209</v>
      </c>
      <c r="G36" s="30">
        <v>3.65055244999755</v>
      </c>
      <c r="H36" s="30">
        <v>8.799126891211474</v>
      </c>
      <c r="I36" s="30">
        <v>9.059677668862316</v>
      </c>
      <c r="J36" s="30">
        <v>8.806239246778603</v>
      </c>
      <c r="K36" s="28">
        <v>4.158915373960561</v>
      </c>
    </row>
    <row r="37" spans="1:11" s="14" customFormat="1" ht="21" customHeight="1">
      <c r="A37" s="29" t="s">
        <v>20</v>
      </c>
      <c r="B37" s="20">
        <v>3373817.7</v>
      </c>
      <c r="C37" s="20">
        <v>98333.903</v>
      </c>
      <c r="D37" s="20">
        <v>3472151.603</v>
      </c>
      <c r="E37" s="30">
        <v>3.5862265172181647</v>
      </c>
      <c r="F37" s="30">
        <v>4.118410717410454</v>
      </c>
      <c r="G37" s="30">
        <v>3.601298367616237</v>
      </c>
      <c r="H37" s="30">
        <v>8.792676023959444</v>
      </c>
      <c r="I37" s="30">
        <v>9.04639979560254</v>
      </c>
      <c r="J37" s="30">
        <v>8.799861668943375</v>
      </c>
      <c r="K37" s="28">
        <v>2.701283940946243</v>
      </c>
    </row>
    <row r="38" spans="1:11" s="14" customFormat="1" ht="21" customHeight="1">
      <c r="A38" s="29" t="s">
        <v>21</v>
      </c>
      <c r="B38" s="20">
        <v>3240183.222</v>
      </c>
      <c r="C38" s="20">
        <v>97663</v>
      </c>
      <c r="D38" s="20">
        <v>3337846.222</v>
      </c>
      <c r="E38" s="30">
        <v>3.5842432061084226</v>
      </c>
      <c r="F38" s="30">
        <v>4.079778421715492</v>
      </c>
      <c r="G38" s="30">
        <v>3.598742213115653</v>
      </c>
      <c r="H38" s="30">
        <v>8.764237715690511</v>
      </c>
      <c r="I38" s="30">
        <v>9.015803323674266</v>
      </c>
      <c r="J38" s="30">
        <v>8.771598345970775</v>
      </c>
      <c r="K38" s="28">
        <v>4.182660951799051</v>
      </c>
    </row>
    <row r="39" spans="1:11" s="14" customFormat="1" ht="21" customHeight="1">
      <c r="A39" s="29" t="s">
        <v>22</v>
      </c>
      <c r="B39" s="20">
        <v>3352324.823</v>
      </c>
      <c r="C39" s="20">
        <v>96404.529</v>
      </c>
      <c r="D39" s="20">
        <v>3448729.352</v>
      </c>
      <c r="E39" s="30">
        <v>3.5622658097055178</v>
      </c>
      <c r="F39" s="30">
        <v>4.045440645221139</v>
      </c>
      <c r="G39" s="30">
        <v>3.575772303746728</v>
      </c>
      <c r="H39" s="30">
        <v>8.729938190718102</v>
      </c>
      <c r="I39" s="30">
        <v>8.980386180819368</v>
      </c>
      <c r="J39" s="30">
        <v>8.736939122963108</v>
      </c>
      <c r="K39" s="28">
        <v>10.613386781537208</v>
      </c>
    </row>
    <row r="40" spans="1:11" s="14" customFormat="1" ht="21" customHeight="1">
      <c r="A40" s="29" t="s">
        <v>23</v>
      </c>
      <c r="B40" s="20">
        <v>3354510.146</v>
      </c>
      <c r="C40" s="20">
        <v>98309.331</v>
      </c>
      <c r="D40" s="20">
        <v>3452819.477</v>
      </c>
      <c r="E40" s="30">
        <v>3.573210119603555</v>
      </c>
      <c r="F40" s="30">
        <v>4.013394211786468</v>
      </c>
      <c r="G40" s="30">
        <v>3.5857431245601146</v>
      </c>
      <c r="H40" s="30">
        <v>8.725780792436453</v>
      </c>
      <c r="I40" s="30">
        <v>8.95647636947097</v>
      </c>
      <c r="J40" s="30">
        <v>8.732349200658776</v>
      </c>
      <c r="K40" s="28">
        <v>4.942643076729785</v>
      </c>
    </row>
    <row r="41" spans="1:11" s="14" customFormat="1" ht="21" customHeight="1">
      <c r="A41" s="29" t="s">
        <v>24</v>
      </c>
      <c r="B41" s="20">
        <v>3158450.406</v>
      </c>
      <c r="C41" s="20">
        <v>89330.309</v>
      </c>
      <c r="D41" s="20">
        <v>3247780.715</v>
      </c>
      <c r="E41" s="30">
        <v>3.6131851487428417</v>
      </c>
      <c r="F41" s="30">
        <v>4.073997997700871</v>
      </c>
      <c r="G41" s="30">
        <v>3.6258598204035457</v>
      </c>
      <c r="H41" s="30">
        <v>8.766014418780777</v>
      </c>
      <c r="I41" s="30">
        <v>8.997789316949525</v>
      </c>
      <c r="J41" s="30">
        <v>8.772389394522284</v>
      </c>
      <c r="K41" s="28">
        <v>3.373600947945439</v>
      </c>
    </row>
    <row r="42" spans="1:11" s="14" customFormat="1" ht="21" customHeight="1">
      <c r="A42" s="29" t="s">
        <v>25</v>
      </c>
      <c r="B42" s="20">
        <v>3324814.588</v>
      </c>
      <c r="C42" s="20">
        <v>87864.32</v>
      </c>
      <c r="D42" s="20">
        <v>3412678.908</v>
      </c>
      <c r="E42" s="30">
        <v>3.710106856641354</v>
      </c>
      <c r="F42" s="30">
        <v>4.350585083911194</v>
      </c>
      <c r="G42" s="30">
        <v>3.7265968884993033</v>
      </c>
      <c r="H42" s="30">
        <v>8.856008544437968</v>
      </c>
      <c r="I42" s="30">
        <v>9.063032639414951</v>
      </c>
      <c r="J42" s="30">
        <v>8.86133867710475</v>
      </c>
      <c r="K42" s="28">
        <v>5.909992622732376</v>
      </c>
    </row>
    <row r="43" spans="1:11" s="14" customFormat="1" ht="21" customHeight="1">
      <c r="A43" s="29" t="s">
        <v>26</v>
      </c>
      <c r="B43" s="20">
        <v>3229354.702</v>
      </c>
      <c r="C43" s="20">
        <v>81465.779</v>
      </c>
      <c r="D43" s="20">
        <v>3310820.481</v>
      </c>
      <c r="E43" s="30">
        <v>3.711335949741702</v>
      </c>
      <c r="F43" s="30">
        <v>4.358735709137453</v>
      </c>
      <c r="G43" s="30">
        <v>3.727265815473249</v>
      </c>
      <c r="H43" s="30">
        <v>8.847917536684392</v>
      </c>
      <c r="I43" s="30">
        <v>9.104377434358051</v>
      </c>
      <c r="J43" s="30">
        <v>8.854227968030985</v>
      </c>
      <c r="K43" s="28">
        <v>5.677148415202282</v>
      </c>
    </row>
    <row r="44" spans="1:11" s="14" customFormat="1" ht="21" customHeight="1">
      <c r="A44" s="31" t="s">
        <v>27</v>
      </c>
      <c r="B44" s="32">
        <v>3375628.381</v>
      </c>
      <c r="C44" s="32">
        <v>82213.437</v>
      </c>
      <c r="D44" s="32">
        <v>3457841.818</v>
      </c>
      <c r="E44" s="30">
        <v>3.7857012851083742</v>
      </c>
      <c r="F44" s="30">
        <v>4.505647902787472</v>
      </c>
      <c r="G44" s="30">
        <v>3.802818692153372</v>
      </c>
      <c r="H44" s="30">
        <v>8.88352475906026</v>
      </c>
      <c r="I44" s="30">
        <v>9.171257491643367</v>
      </c>
      <c r="J44" s="30">
        <v>8.89036587503032</v>
      </c>
      <c r="K44" s="28">
        <v>4.910876028591657</v>
      </c>
    </row>
    <row r="45" spans="1:11" s="14" customFormat="1" ht="21" customHeight="1">
      <c r="A45" s="26">
        <v>2008</v>
      </c>
      <c r="B45" s="27"/>
      <c r="C45" s="27"/>
      <c r="D45" s="27"/>
      <c r="E45"/>
      <c r="F45"/>
      <c r="G45"/>
      <c r="H45"/>
      <c r="I45"/>
      <c r="J45"/>
      <c r="K45" s="28"/>
    </row>
    <row r="46" spans="1:11" s="14" customFormat="1" ht="21" customHeight="1">
      <c r="A46" s="29" t="s">
        <v>16</v>
      </c>
      <c r="B46" s="25">
        <v>3432711.189</v>
      </c>
      <c r="C46" s="25">
        <v>59662.448</v>
      </c>
      <c r="D46" s="25">
        <v>3492373.637</v>
      </c>
      <c r="E46" s="30">
        <v>3.80668284645487</v>
      </c>
      <c r="F46" s="30">
        <v>4.493791471647292</v>
      </c>
      <c r="G46" s="30">
        <v>3.8184211616759494</v>
      </c>
      <c r="H46" s="30">
        <v>8.853093845291744</v>
      </c>
      <c r="I46" s="30">
        <v>9.148593768730375</v>
      </c>
      <c r="J46" s="30">
        <v>8.858142059099503</v>
      </c>
      <c r="K46" s="28">
        <v>3.8058376570735013</v>
      </c>
    </row>
    <row r="47" spans="1:11" s="14" customFormat="1" ht="21" customHeight="1">
      <c r="A47" s="29" t="s">
        <v>17</v>
      </c>
      <c r="B47" s="25">
        <v>3268723.725</v>
      </c>
      <c r="C47" s="25">
        <v>56714.93</v>
      </c>
      <c r="D47" s="25">
        <v>3325438.655</v>
      </c>
      <c r="E47" s="30">
        <v>3.7710773185641435</v>
      </c>
      <c r="F47" s="30">
        <v>4.480386381504834</v>
      </c>
      <c r="G47" s="30">
        <v>3.7831744937120186</v>
      </c>
      <c r="H47" s="30">
        <v>8.835254010340075</v>
      </c>
      <c r="I47" s="30">
        <v>9.135398738921127</v>
      </c>
      <c r="J47" s="30">
        <v>8.840372940212907</v>
      </c>
      <c r="K47" s="28">
        <v>5.737020345695006</v>
      </c>
    </row>
    <row r="48" spans="1:11" s="14" customFormat="1" ht="21" customHeight="1">
      <c r="A48" s="29" t="s">
        <v>18</v>
      </c>
      <c r="B48" s="25">
        <v>3573021.191</v>
      </c>
      <c r="C48" s="25">
        <v>63613.81</v>
      </c>
      <c r="D48" s="25">
        <v>3636635.001</v>
      </c>
      <c r="E48" s="30">
        <v>3.6949197595732923</v>
      </c>
      <c r="F48" s="30">
        <v>4.357649699019757</v>
      </c>
      <c r="G48" s="30">
        <v>3.70651255798107</v>
      </c>
      <c r="H48" s="30">
        <v>8.81051043841962</v>
      </c>
      <c r="I48" s="30">
        <v>9.09398761055186</v>
      </c>
      <c r="J48" s="30">
        <v>8.815469160689629</v>
      </c>
      <c r="K48" s="28">
        <v>2.419926720405257</v>
      </c>
    </row>
    <row r="49" spans="1:11" s="14" customFormat="1" ht="21" customHeight="1">
      <c r="A49" s="29" t="s">
        <v>19</v>
      </c>
      <c r="B49" s="25">
        <v>3445127.36</v>
      </c>
      <c r="C49" s="25">
        <v>63778.939</v>
      </c>
      <c r="D49" s="25">
        <v>3508906.299</v>
      </c>
      <c r="E49" s="30">
        <v>3.6611128361884426</v>
      </c>
      <c r="F49" s="30">
        <v>4.303408057634826</v>
      </c>
      <c r="G49" s="30">
        <v>3.6727873878173343</v>
      </c>
      <c r="H49" s="30">
        <v>8.800694468375184</v>
      </c>
      <c r="I49" s="30">
        <v>9.094459849825975</v>
      </c>
      <c r="J49" s="30">
        <v>8.806034036533275</v>
      </c>
      <c r="K49" s="28">
        <v>1.84388721940965</v>
      </c>
    </row>
    <row r="50" spans="1:11" s="14" customFormat="1" ht="21" customHeight="1">
      <c r="A50" s="29" t="s">
        <v>20</v>
      </c>
      <c r="B50" s="25">
        <v>3517343.648</v>
      </c>
      <c r="C50" s="25">
        <v>63827.306</v>
      </c>
      <c r="D50" s="25">
        <v>3581170.954</v>
      </c>
      <c r="E50" s="30">
        <v>3.624769990060408</v>
      </c>
      <c r="F50" s="30">
        <v>4.281604804063014</v>
      </c>
      <c r="G50" s="30">
        <v>3.636476774573996</v>
      </c>
      <c r="H50" s="30">
        <v>8.78161834359382</v>
      </c>
      <c r="I50" s="30">
        <v>9.082352621932689</v>
      </c>
      <c r="J50" s="30">
        <v>8.786978338705694</v>
      </c>
      <c r="K50" s="28">
        <v>3.139821167537879</v>
      </c>
    </row>
    <row r="51" spans="1:11" s="14" customFormat="1" ht="21" customHeight="1">
      <c r="A51" s="29" t="s">
        <v>21</v>
      </c>
      <c r="B51" s="25">
        <v>3354527.098</v>
      </c>
      <c r="C51" s="25">
        <v>59040.246</v>
      </c>
      <c r="D51" s="25">
        <v>3413567.344</v>
      </c>
      <c r="E51" s="30">
        <v>3.586055604431429</v>
      </c>
      <c r="F51" s="30">
        <v>4.280297206078715</v>
      </c>
      <c r="G51" s="30">
        <v>3.598063041465515</v>
      </c>
      <c r="H51" s="30">
        <v>8.750166548811107</v>
      </c>
      <c r="I51" s="30">
        <v>9.110456619709884</v>
      </c>
      <c r="J51" s="30">
        <v>8.756398039880006</v>
      </c>
      <c r="K51" s="28">
        <v>2.2685623292324335</v>
      </c>
    </row>
    <row r="52" spans="1:11" s="14" customFormat="1" ht="21" customHeight="1">
      <c r="A52" s="29" t="s">
        <v>22</v>
      </c>
      <c r="B52" s="25">
        <v>3352454.928</v>
      </c>
      <c r="C52" s="25">
        <v>59330.654</v>
      </c>
      <c r="D52" s="25">
        <v>3411785.582</v>
      </c>
      <c r="E52" s="30">
        <v>3.5572573699341326</v>
      </c>
      <c r="F52" s="30">
        <v>4.12298168835287</v>
      </c>
      <c r="G52" s="30">
        <v>3.5670952665395257</v>
      </c>
      <c r="H52" s="30">
        <v>8.7148849507217</v>
      </c>
      <c r="I52" s="30">
        <v>9.00561790537485</v>
      </c>
      <c r="J52" s="30">
        <v>8.719940771471377</v>
      </c>
      <c r="K52" s="28">
        <v>-1.0712284505183178</v>
      </c>
    </row>
    <row r="53" spans="1:11" s="14" customFormat="1" ht="21" customHeight="1">
      <c r="A53" s="29" t="s">
        <v>23</v>
      </c>
      <c r="B53" s="25">
        <v>3340600.269</v>
      </c>
      <c r="C53" s="25">
        <v>56810.14</v>
      </c>
      <c r="D53" s="25">
        <v>3397410.409</v>
      </c>
      <c r="E53" s="30">
        <v>3.580411613742824</v>
      </c>
      <c r="F53" s="30">
        <v>4.172813163283879</v>
      </c>
      <c r="G53" s="30">
        <v>3.5903175158606513</v>
      </c>
      <c r="H53" s="30">
        <v>8.727175523076628</v>
      </c>
      <c r="I53" s="30">
        <v>9.085483683018559</v>
      </c>
      <c r="J53" s="30">
        <v>8.733167009025903</v>
      </c>
      <c r="K53" s="28">
        <v>-1.6047484778480927</v>
      </c>
    </row>
    <row r="54" spans="1:11" s="14" customFormat="1" ht="21" customHeight="1">
      <c r="A54" s="29" t="s">
        <v>24</v>
      </c>
      <c r="B54" s="25">
        <v>3217856.942</v>
      </c>
      <c r="C54" s="25">
        <v>54186.837</v>
      </c>
      <c r="D54" s="25">
        <v>3272043.779</v>
      </c>
      <c r="E54" s="30">
        <v>3.5971151945635502</v>
      </c>
      <c r="F54" s="30">
        <v>4.244134050489052</v>
      </c>
      <c r="G54" s="30">
        <v>3.6078301811743576</v>
      </c>
      <c r="H54" s="30">
        <v>8.77506303386187</v>
      </c>
      <c r="I54" s="30">
        <v>9.009031104731209</v>
      </c>
      <c r="J54" s="30">
        <v>8.778937673254157</v>
      </c>
      <c r="K54" s="28">
        <v>0.7470659545436782</v>
      </c>
    </row>
    <row r="55" spans="1:11" s="14" customFormat="1" ht="21" customHeight="1">
      <c r="A55" s="29" t="s">
        <v>25</v>
      </c>
      <c r="B55" s="25">
        <v>3329896.023</v>
      </c>
      <c r="C55" s="25">
        <v>51670.501</v>
      </c>
      <c r="D55" s="25">
        <v>3381566.524</v>
      </c>
      <c r="E55" s="30">
        <v>3.6702409971916414</v>
      </c>
      <c r="F55" s="30">
        <v>4.4285132826561915</v>
      </c>
      <c r="G55" s="30">
        <v>3.681827434603501</v>
      </c>
      <c r="H55" s="30">
        <v>8.844741876794632</v>
      </c>
      <c r="I55" s="30">
        <v>9.082656272289677</v>
      </c>
      <c r="J55" s="30">
        <v>8.848377220332335</v>
      </c>
      <c r="K55" s="28">
        <v>-0.9116704160788752</v>
      </c>
    </row>
    <row r="56" spans="1:11" s="14" customFormat="1" ht="21" customHeight="1">
      <c r="A56" s="31" t="s">
        <v>26</v>
      </c>
      <c r="B56" s="25">
        <v>3254560.178</v>
      </c>
      <c r="C56" s="25">
        <v>52321.24</v>
      </c>
      <c r="D56" s="25">
        <v>3306881.418</v>
      </c>
      <c r="E56" s="30">
        <v>3.6950432753681905</v>
      </c>
      <c r="F56" s="30">
        <v>4.43807906693343</v>
      </c>
      <c r="G56" s="30">
        <v>3.706799534231136</v>
      </c>
      <c r="H56" s="30">
        <v>8.872596701452052</v>
      </c>
      <c r="I56" s="30">
        <v>9.091548671247088</v>
      </c>
      <c r="J56" s="30">
        <v>8.87606094377346</v>
      </c>
      <c r="K56" s="28">
        <v>-0.11897543290569253</v>
      </c>
    </row>
    <row r="57" spans="1:11" s="14" customFormat="1" ht="20.25" customHeight="1">
      <c r="A57" s="31" t="s">
        <v>27</v>
      </c>
      <c r="B57" s="25">
        <v>3384368.234</v>
      </c>
      <c r="C57" s="25">
        <v>53966.751</v>
      </c>
      <c r="D57" s="25">
        <v>3438334.985</v>
      </c>
      <c r="E57" s="30">
        <v>3.767133898704475</v>
      </c>
      <c r="F57" s="30">
        <v>4.580190495440425</v>
      </c>
      <c r="G57" s="30">
        <v>3.7798953146503846</v>
      </c>
      <c r="H57" s="30">
        <v>8.903945290960321</v>
      </c>
      <c r="I57" s="30">
        <v>9.122074071125756</v>
      </c>
      <c r="J57" s="30">
        <v>8.907368954337066</v>
      </c>
      <c r="K57" s="28">
        <v>-0.5641331797902416</v>
      </c>
    </row>
    <row r="58" spans="1:11" s="14" customFormat="1" ht="20.25" customHeight="1">
      <c r="A58" s="26">
        <v>2009</v>
      </c>
      <c r="B58" s="25"/>
      <c r="C58" s="25"/>
      <c r="D58" s="25"/>
      <c r="E58" s="30"/>
      <c r="F58" s="30"/>
      <c r="G58" s="30"/>
      <c r="H58" s="30"/>
      <c r="I58" s="30"/>
      <c r="J58" s="30"/>
      <c r="K58" s="28"/>
    </row>
    <row r="59" spans="1:11" s="14" customFormat="1" ht="20.25" customHeight="1">
      <c r="A59" s="29" t="s">
        <v>16</v>
      </c>
      <c r="B59" s="25">
        <v>3289249.998</v>
      </c>
      <c r="C59" s="25">
        <v>159406.23</v>
      </c>
      <c r="D59" s="25">
        <v>3448656.228</v>
      </c>
      <c r="E59" s="30">
        <v>3.7557344706274893</v>
      </c>
      <c r="F59" s="30">
        <v>4.294499029303936</v>
      </c>
      <c r="G59" s="30">
        <v>3.780637627532181</v>
      </c>
      <c r="H59" s="30">
        <v>8.857074232032879</v>
      </c>
      <c r="I59" s="30">
        <v>9.083729036186353</v>
      </c>
      <c r="J59" s="30">
        <v>8.867550830873942</v>
      </c>
      <c r="K59" s="28">
        <v>-1.2517964440240672</v>
      </c>
    </row>
    <row r="60" spans="1:11" s="14" customFormat="1" ht="20.25" customHeight="1">
      <c r="A60" s="29" t="s">
        <v>17</v>
      </c>
      <c r="B60" s="25">
        <v>3004048.69</v>
      </c>
      <c r="C60" s="25">
        <v>133198.6</v>
      </c>
      <c r="D60" s="25">
        <v>3137247.29</v>
      </c>
      <c r="E60" s="30">
        <v>3.7042565711543114</v>
      </c>
      <c r="F60" s="30">
        <v>4.193601133945853</v>
      </c>
      <c r="G60" s="30">
        <v>3.7250327499685243</v>
      </c>
      <c r="H60" s="30">
        <v>8.826474347191757</v>
      </c>
      <c r="I60" s="30">
        <v>9.067230436355938</v>
      </c>
      <c r="J60" s="30">
        <v>8.836696166211366</v>
      </c>
      <c r="K60" s="28">
        <v>-5.659144086661847</v>
      </c>
    </row>
    <row r="61" spans="1:11" s="14" customFormat="1" ht="20.25" customHeight="1">
      <c r="A61" s="29" t="s">
        <v>18</v>
      </c>
      <c r="B61" s="25">
        <v>3355051.89</v>
      </c>
      <c r="C61" s="25">
        <v>148616.051</v>
      </c>
      <c r="D61" s="25">
        <v>3503667.941</v>
      </c>
      <c r="E61" s="30">
        <v>3.6516313612067557</v>
      </c>
      <c r="F61" s="30">
        <v>4.145640365588775</v>
      </c>
      <c r="G61" s="30">
        <v>3.672585877623841</v>
      </c>
      <c r="H61" s="30">
        <v>8.812209727104994</v>
      </c>
      <c r="I61" s="30">
        <v>9.045866788641826</v>
      </c>
      <c r="J61" s="30">
        <v>8.822120823235856</v>
      </c>
      <c r="K61" s="28">
        <v>-3.6563212960177975</v>
      </c>
    </row>
    <row r="62" spans="1:11" s="14" customFormat="1" ht="20.25" customHeight="1">
      <c r="A62" s="29" t="s">
        <v>19</v>
      </c>
      <c r="B62" s="25">
        <v>3282425.609</v>
      </c>
      <c r="C62" s="25">
        <v>151030.108</v>
      </c>
      <c r="D62" s="25">
        <v>3433455.717</v>
      </c>
      <c r="E62" s="30">
        <v>3.6063943284936757</v>
      </c>
      <c r="F62" s="30">
        <v>4.101408707196316</v>
      </c>
      <c r="G62" s="30">
        <v>3.6281689139956366</v>
      </c>
      <c r="H62" s="30">
        <v>8.808955066862566</v>
      </c>
      <c r="I62" s="30">
        <v>9.039861111666555</v>
      </c>
      <c r="J62" s="30">
        <v>8.819112112055237</v>
      </c>
      <c r="K62" s="28">
        <v>-2.1502592423600064</v>
      </c>
    </row>
    <row r="63" spans="1:11" s="14" customFormat="1" ht="20.25" customHeight="1">
      <c r="A63" s="29" t="s">
        <v>20</v>
      </c>
      <c r="B63" s="25">
        <v>3352684.788</v>
      </c>
      <c r="C63" s="25">
        <v>158256.01</v>
      </c>
      <c r="D63" s="25">
        <v>3510940.798</v>
      </c>
      <c r="E63" s="30">
        <v>3.5399565573475558</v>
      </c>
      <c r="F63" s="30">
        <v>4.004977757242837</v>
      </c>
      <c r="G63" s="30">
        <v>3.5609174347576107</v>
      </c>
      <c r="H63" s="30">
        <v>8.775924418934666</v>
      </c>
      <c r="I63" s="30">
        <v>9.02084097785607</v>
      </c>
      <c r="J63" s="30">
        <v>8.786964057489643</v>
      </c>
      <c r="K63" s="28">
        <v>-1.9610947620793184</v>
      </c>
    </row>
    <row r="64" spans="1:11" s="14" customFormat="1" ht="20.25" customHeight="1">
      <c r="A64" s="29" t="s">
        <v>21</v>
      </c>
      <c r="B64" s="25">
        <v>3131599.48</v>
      </c>
      <c r="C64" s="25">
        <v>149223.605</v>
      </c>
      <c r="D64" s="25">
        <v>3280823.085</v>
      </c>
      <c r="E64" s="30">
        <v>3.5268410825001157</v>
      </c>
      <c r="F64" s="30">
        <v>3.9700783264149124</v>
      </c>
      <c r="G64" s="30">
        <v>3.5470011026211736</v>
      </c>
      <c r="H64" s="30">
        <v>8.758090801573386</v>
      </c>
      <c r="I64" s="30">
        <v>9.000747569394264</v>
      </c>
      <c r="J64" s="30">
        <v>8.769127701989452</v>
      </c>
      <c r="K64" s="28">
        <v>-3.888725360386506</v>
      </c>
    </row>
    <row r="65" spans="1:11" s="14" customFormat="1" ht="20.25" customHeight="1">
      <c r="A65" s="29" t="s">
        <v>22</v>
      </c>
      <c r="B65" s="25">
        <v>3094477.021</v>
      </c>
      <c r="C65" s="25">
        <v>150704.385</v>
      </c>
      <c r="D65" s="25">
        <v>3245181.406</v>
      </c>
      <c r="E65" s="30">
        <v>3.5154505030011665</v>
      </c>
      <c r="F65" s="30">
        <v>3.9451101572127447</v>
      </c>
      <c r="G65" s="30">
        <v>3.5354036537950018</v>
      </c>
      <c r="H65" s="30">
        <v>8.713657563786445</v>
      </c>
      <c r="I65" s="30">
        <v>8.949287706525592</v>
      </c>
      <c r="J65" s="30">
        <v>8.72460009405095</v>
      </c>
      <c r="K65" s="28">
        <v>-4.883195968673274</v>
      </c>
    </row>
    <row r="66" spans="1:11" s="14" customFormat="1" ht="20.25" customHeight="1">
      <c r="A66" s="29" t="s">
        <v>23</v>
      </c>
      <c r="B66" s="25">
        <v>3092256.518</v>
      </c>
      <c r="C66" s="25">
        <v>149922.253</v>
      </c>
      <c r="D66" s="25">
        <v>3242178.771</v>
      </c>
      <c r="E66" s="30">
        <v>3.5336571000478685</v>
      </c>
      <c r="F66" s="30">
        <v>3.976472391993736</v>
      </c>
      <c r="G66" s="30">
        <v>3.55413341271304</v>
      </c>
      <c r="H66" s="30">
        <v>8.747731742997654</v>
      </c>
      <c r="I66" s="30">
        <v>8.972425194277196</v>
      </c>
      <c r="J66" s="30">
        <v>8.758121838926815</v>
      </c>
      <c r="K66" s="28">
        <v>-4.569116453778423</v>
      </c>
    </row>
    <row r="67" spans="1:11" s="14" customFormat="1" ht="20.25" customHeight="1">
      <c r="A67" s="29" t="s">
        <v>24</v>
      </c>
      <c r="B67" s="25">
        <v>2924510.681</v>
      </c>
      <c r="C67" s="25">
        <v>142435.943</v>
      </c>
      <c r="D67" s="25">
        <v>3066946.624</v>
      </c>
      <c r="E67" s="30">
        <v>3.5917764870013142</v>
      </c>
      <c r="F67" s="30">
        <v>4.065770814604008</v>
      </c>
      <c r="G67" s="30">
        <v>3.6137898564223594</v>
      </c>
      <c r="H67" s="30">
        <v>8.780845994797035</v>
      </c>
      <c r="I67" s="30">
        <v>9.015698376076324</v>
      </c>
      <c r="J67" s="30">
        <v>8.791753070952696</v>
      </c>
      <c r="K67" s="28">
        <v>-6.268166591055879</v>
      </c>
    </row>
    <row r="68" spans="1:11" s="14" customFormat="1" ht="20.25" customHeight="1">
      <c r="A68" s="29" t="s">
        <v>25</v>
      </c>
      <c r="B68" s="25">
        <v>3056611.209</v>
      </c>
      <c r="C68" s="25">
        <v>148616.192</v>
      </c>
      <c r="D68" s="25">
        <v>3205227.401</v>
      </c>
      <c r="E68" s="30">
        <v>3.678565028778575</v>
      </c>
      <c r="F68" s="30">
        <v>4.176054383091715</v>
      </c>
      <c r="G68" s="30">
        <v>3.701632026575827</v>
      </c>
      <c r="H68" s="30">
        <v>8.863318376975828</v>
      </c>
      <c r="I68" s="30">
        <v>9.102483933917508</v>
      </c>
      <c r="J68" s="30">
        <v>8.87440772256146</v>
      </c>
      <c r="K68" s="28">
        <v>-5.214716958796109</v>
      </c>
    </row>
    <row r="69" spans="1:11" s="14" customFormat="1" ht="20.25" customHeight="1">
      <c r="A69" s="29" t="s">
        <v>26</v>
      </c>
      <c r="B69" s="25">
        <v>2988806.245</v>
      </c>
      <c r="C69" s="25">
        <v>142303.405</v>
      </c>
      <c r="D69" s="25">
        <v>3131109.65</v>
      </c>
      <c r="E69" s="30">
        <v>3.750004008707496</v>
      </c>
      <c r="F69" s="30">
        <v>4.3036433316546425</v>
      </c>
      <c r="G69" s="30">
        <v>3.7751659383758724</v>
      </c>
      <c r="H69" s="30">
        <v>8.91898885871071</v>
      </c>
      <c r="I69" s="30">
        <v>9.163355578174675</v>
      </c>
      <c r="J69" s="30">
        <v>8.930094894632644</v>
      </c>
      <c r="K69" s="28">
        <v>-5.315333263637461</v>
      </c>
    </row>
    <row r="70" spans="1:11" s="14" customFormat="1" ht="20.25" customHeight="1">
      <c r="A70" s="31" t="s">
        <v>27</v>
      </c>
      <c r="B70" s="25">
        <v>3136148.773</v>
      </c>
      <c r="C70" s="25">
        <v>146637.731</v>
      </c>
      <c r="D70" s="25">
        <v>3282786.504</v>
      </c>
      <c r="E70" s="30">
        <v>3.7986024140698507</v>
      </c>
      <c r="F70" s="30">
        <v>4.401206944480067</v>
      </c>
      <c r="G70" s="30">
        <v>3.8255199613797366</v>
      </c>
      <c r="H70" s="30">
        <v>8.910939283427929</v>
      </c>
      <c r="I70" s="30">
        <v>9.161586795147562</v>
      </c>
      <c r="J70" s="30">
        <v>8.922135376245595</v>
      </c>
      <c r="K70" s="28">
        <v>-4.5239478316857396</v>
      </c>
    </row>
    <row r="71" spans="1:11" s="14" customFormat="1" ht="20.25" customHeight="1">
      <c r="A71" s="26">
        <v>2010</v>
      </c>
      <c r="B71" s="25"/>
      <c r="C71" s="25"/>
      <c r="D71" s="25"/>
      <c r="E71" s="30"/>
      <c r="F71" s="30"/>
      <c r="G71" s="30"/>
      <c r="H71" s="30"/>
      <c r="I71" s="30"/>
      <c r="J71" s="30"/>
      <c r="K71" s="28"/>
    </row>
    <row r="72" spans="1:11" s="14" customFormat="1" ht="20.25" customHeight="1">
      <c r="A72" s="29" t="s">
        <v>16</v>
      </c>
      <c r="B72" s="25">
        <v>3193140.814</v>
      </c>
      <c r="C72" s="25">
        <v>175498.559</v>
      </c>
      <c r="D72" s="25">
        <v>3368639.373</v>
      </c>
      <c r="E72" s="30">
        <v>3.762737348544629</v>
      </c>
      <c r="F72" s="30">
        <v>4.239543072259642</v>
      </c>
      <c r="G72" s="30">
        <v>3.7875778577738544</v>
      </c>
      <c r="H72" s="30">
        <v>8.862878510061222</v>
      </c>
      <c r="I72" s="30">
        <v>9.082893951283099</v>
      </c>
      <c r="J72" s="30">
        <v>8.874340821284463</v>
      </c>
      <c r="K72" s="28">
        <v>-2.320232859115814</v>
      </c>
    </row>
    <row r="73" spans="1:11" s="14" customFormat="1" ht="20.25" customHeight="1">
      <c r="A73" s="29" t="s">
        <v>17</v>
      </c>
      <c r="B73" s="25">
        <v>2921998.064</v>
      </c>
      <c r="C73" s="25">
        <v>165203.558</v>
      </c>
      <c r="D73" s="25">
        <v>3087201.622</v>
      </c>
      <c r="E73" s="30">
        <v>3.6969672338564568</v>
      </c>
      <c r="F73" s="30">
        <v>4.168576078730702</v>
      </c>
      <c r="G73" s="30">
        <v>3.7222041534674988</v>
      </c>
      <c r="H73" s="30">
        <v>8.827920462304592</v>
      </c>
      <c r="I73" s="30">
        <v>9.030067015868994</v>
      </c>
      <c r="J73" s="30">
        <v>8.838737808877713</v>
      </c>
      <c r="K73" s="28">
        <v>-1.5952095379768443</v>
      </c>
    </row>
    <row r="74" spans="1:11" s="14" customFormat="1" ht="20.25" customHeight="1">
      <c r="A74" s="29" t="s">
        <v>18</v>
      </c>
      <c r="B74" s="25">
        <v>3293404.568</v>
      </c>
      <c r="C74" s="25">
        <v>185665.983</v>
      </c>
      <c r="D74" s="25">
        <v>3479070.551</v>
      </c>
      <c r="E74" s="30">
        <v>3.646777719535853</v>
      </c>
      <c r="F74" s="30">
        <v>4.123314823911497</v>
      </c>
      <c r="G74" s="30">
        <v>3.672208859440287</v>
      </c>
      <c r="H74" s="30">
        <v>8.83093570786594</v>
      </c>
      <c r="I74" s="30">
        <v>9.038962726952517</v>
      </c>
      <c r="J74" s="30">
        <v>8.842037391612527</v>
      </c>
      <c r="K74" s="28">
        <v>-0.7020468381766698</v>
      </c>
    </row>
    <row r="75" spans="1:11" s="14" customFormat="1" ht="20.25" customHeight="1">
      <c r="A75" s="29" t="s">
        <v>19</v>
      </c>
      <c r="B75" s="25">
        <v>3249517.626</v>
      </c>
      <c r="C75" s="25">
        <v>181635.158</v>
      </c>
      <c r="D75" s="25">
        <v>3431152.784</v>
      </c>
      <c r="E75" s="30">
        <v>3.5980981012226083</v>
      </c>
      <c r="F75" s="30">
        <v>4.082136455101936</v>
      </c>
      <c r="G75" s="30">
        <v>3.6237216710312485</v>
      </c>
      <c r="H75" s="30">
        <v>8.835309453403777</v>
      </c>
      <c r="I75" s="30">
        <v>9.054215704208543</v>
      </c>
      <c r="J75" s="30">
        <v>8.846897707834627</v>
      </c>
      <c r="K75" s="28">
        <v>-0.06707332756900658</v>
      </c>
    </row>
    <row r="76" spans="1:11" s="14" customFormat="1" ht="20.25" customHeight="1">
      <c r="A76" s="29" t="s">
        <v>20</v>
      </c>
      <c r="B76" s="25">
        <v>3350312.169</v>
      </c>
      <c r="C76" s="25">
        <v>190300.554</v>
      </c>
      <c r="D76" s="25">
        <v>3540612.723</v>
      </c>
      <c r="E76" s="30">
        <v>3.564864495467258</v>
      </c>
      <c r="F76" s="30">
        <v>4.070995505352023</v>
      </c>
      <c r="G76" s="30">
        <v>3.5920679822965207</v>
      </c>
      <c r="H76" s="30">
        <v>8.842391575959441</v>
      </c>
      <c r="I76" s="30">
        <v>9.053902701723086</v>
      </c>
      <c r="J76" s="30">
        <v>8.853759858106908</v>
      </c>
      <c r="K76" s="28">
        <v>0.8451274660314076</v>
      </c>
    </row>
    <row r="77" spans="1:11" s="14" customFormat="1" ht="20.25" customHeight="1">
      <c r="A77" s="29" t="s">
        <v>21</v>
      </c>
      <c r="B77" s="25">
        <v>3209629.215</v>
      </c>
      <c r="C77" s="25">
        <v>181093.934</v>
      </c>
      <c r="D77" s="25">
        <v>3390723.149</v>
      </c>
      <c r="E77" s="30">
        <v>3.5201031157114517</v>
      </c>
      <c r="F77" s="30">
        <v>3.989710113647429</v>
      </c>
      <c r="G77" s="30">
        <v>3.5451841898520033</v>
      </c>
      <c r="H77" s="30">
        <v>8.811443380384361</v>
      </c>
      <c r="I77" s="30">
        <v>9.03109487919126</v>
      </c>
      <c r="J77" s="30">
        <v>8.823174669634462</v>
      </c>
      <c r="K77" s="28">
        <v>3.349771113915466</v>
      </c>
    </row>
    <row r="78" spans="1:11" s="14" customFormat="1" ht="20.25" customHeight="1">
      <c r="A78" s="29" t="s">
        <v>22</v>
      </c>
      <c r="B78" s="25">
        <v>3216853.231</v>
      </c>
      <c r="C78" s="25">
        <v>180366.907</v>
      </c>
      <c r="D78" s="25">
        <v>3397220.138</v>
      </c>
      <c r="E78" s="30">
        <v>3.494811044427162</v>
      </c>
      <c r="F78" s="30">
        <v>3.9483140884596972</v>
      </c>
      <c r="G78" s="30">
        <v>3.5188886543683857</v>
      </c>
      <c r="H78" s="30">
        <v>8.767817421136177</v>
      </c>
      <c r="I78" s="30">
        <v>8.989160633552363</v>
      </c>
      <c r="J78" s="30">
        <v>8.779569085434405</v>
      </c>
      <c r="K78" s="28">
        <v>4.685061109955091</v>
      </c>
    </row>
    <row r="79" spans="1:11" s="14" customFormat="1" ht="20.25" customHeight="1">
      <c r="A79" s="29" t="s">
        <v>23</v>
      </c>
      <c r="B79" s="25">
        <v>3222440.729</v>
      </c>
      <c r="C79" s="25">
        <v>178073.047</v>
      </c>
      <c r="D79" s="25">
        <v>3400513.776</v>
      </c>
      <c r="E79" s="30">
        <v>3.539322103696015</v>
      </c>
      <c r="F79" s="30">
        <v>4.002956719216469</v>
      </c>
      <c r="G79" s="30">
        <v>3.5636010315636493</v>
      </c>
      <c r="H79" s="30">
        <v>8.794319518421156</v>
      </c>
      <c r="I79" s="30">
        <v>9.028612847850018</v>
      </c>
      <c r="J79" s="30">
        <v>8.80658864297452</v>
      </c>
      <c r="K79" s="28">
        <v>4.883598844586966</v>
      </c>
    </row>
    <row r="80" spans="1:11" s="14" customFormat="1" ht="20.25" customHeight="1">
      <c r="A80" s="29" t="s">
        <v>24</v>
      </c>
      <c r="B80" s="25">
        <v>3120444.092</v>
      </c>
      <c r="C80" s="25">
        <v>171035.428</v>
      </c>
      <c r="D80" s="25">
        <v>3291479.52</v>
      </c>
      <c r="E80" s="30">
        <v>3.614746769191595</v>
      </c>
      <c r="F80" s="30">
        <v>4.083389670589183</v>
      </c>
      <c r="G80" s="30">
        <v>3.639098899816336</v>
      </c>
      <c r="H80" s="30">
        <v>8.838900613765587</v>
      </c>
      <c r="I80" s="30">
        <v>9.075043212684566</v>
      </c>
      <c r="J80" s="30">
        <v>8.851171311556573</v>
      </c>
      <c r="K80" s="28">
        <v>7.321056527131793</v>
      </c>
    </row>
    <row r="81" spans="1:11" s="14" customFormat="1" ht="20.25" customHeight="1">
      <c r="A81" s="29" t="s">
        <v>25</v>
      </c>
      <c r="B81" s="25">
        <v>3166273.215</v>
      </c>
      <c r="C81" s="25">
        <v>175532.084</v>
      </c>
      <c r="D81" s="25">
        <v>3341805.299</v>
      </c>
      <c r="E81" s="30">
        <v>3.6590667997676256</v>
      </c>
      <c r="F81" s="30">
        <v>4.130866468833128</v>
      </c>
      <c r="G81" s="30">
        <v>3.6838486083207327</v>
      </c>
      <c r="H81" s="30">
        <v>8.853012894530012</v>
      </c>
      <c r="I81" s="30">
        <v>9.10305548471697</v>
      </c>
      <c r="J81" s="30">
        <v>8.866146662962725</v>
      </c>
      <c r="K81" s="28">
        <v>4.261098540384032</v>
      </c>
    </row>
    <row r="82" spans="1:11" s="14" customFormat="1" ht="20.25" customHeight="1">
      <c r="A82" s="29" t="s">
        <v>26</v>
      </c>
      <c r="B82" s="25">
        <v>3096023.787</v>
      </c>
      <c r="C82" s="25">
        <v>169213.753</v>
      </c>
      <c r="D82" s="25">
        <v>3265237.54</v>
      </c>
      <c r="E82" s="30">
        <v>3.7645502754013562</v>
      </c>
      <c r="F82" s="30">
        <v>4.265789199770305</v>
      </c>
      <c r="G82" s="30">
        <v>3.7905258800865065</v>
      </c>
      <c r="H82" s="30">
        <v>8.9243902504939</v>
      </c>
      <c r="I82" s="30">
        <v>9.185385185564675</v>
      </c>
      <c r="J82" s="30">
        <v>8.937915738895983</v>
      </c>
      <c r="K82" s="28">
        <v>4.283717435446572</v>
      </c>
    </row>
    <row r="83" spans="1:11" s="14" customFormat="1" ht="20.25" customHeight="1">
      <c r="A83" s="33" t="s">
        <v>27</v>
      </c>
      <c r="B83" s="34">
        <v>3189492.62</v>
      </c>
      <c r="C83" s="34">
        <v>171965.774</v>
      </c>
      <c r="D83" s="34">
        <v>3361458.394</v>
      </c>
      <c r="E83" s="734">
        <v>3.8249469283926416</v>
      </c>
      <c r="F83" s="734">
        <v>4.337468338321787</v>
      </c>
      <c r="G83" s="734">
        <v>3.8511665422088814</v>
      </c>
      <c r="H83" s="734">
        <v>8.928994637397844</v>
      </c>
      <c r="I83" s="734">
        <v>9.19623924700272</v>
      </c>
      <c r="J83" s="734">
        <v>8.942666359832389</v>
      </c>
      <c r="K83" s="35">
        <v>2.396497302037149</v>
      </c>
    </row>
    <row r="84" spans="1:11" s="14" customFormat="1" ht="14.25" customHeight="1">
      <c r="A84" s="31"/>
      <c r="B84" s="32"/>
      <c r="C84" s="32"/>
      <c r="D84" s="32"/>
      <c r="E84" s="36"/>
      <c r="F84" s="36"/>
      <c r="G84" s="36"/>
      <c r="H84" s="36"/>
      <c r="I84" s="36"/>
      <c r="J84" s="30"/>
      <c r="K84" s="37"/>
    </row>
    <row r="85" spans="1:11" s="14" customFormat="1" ht="0.75" customHeight="1" hidden="1">
      <c r="A85" s="38"/>
      <c r="B85" s="38"/>
      <c r="C85" s="38"/>
      <c r="D85" s="38"/>
      <c r="E85" s="38"/>
      <c r="F85" s="38"/>
      <c r="G85" s="38"/>
      <c r="H85" s="38"/>
      <c r="I85" s="38"/>
      <c r="J85" s="30"/>
      <c r="K85" s="39"/>
    </row>
    <row r="86" spans="1:11" s="14" customFormat="1" ht="21" customHeight="1">
      <c r="A86" s="40" t="s">
        <v>30</v>
      </c>
      <c r="B86" s="41"/>
      <c r="C86" s="41"/>
      <c r="D86" s="41"/>
      <c r="E86" s="41"/>
      <c r="K86" s="42"/>
    </row>
    <row r="87" spans="1:11" s="14" customFormat="1" ht="21" customHeight="1">
      <c r="A87" s="40" t="s">
        <v>31</v>
      </c>
      <c r="B87" s="41"/>
      <c r="C87" s="41"/>
      <c r="D87" s="41"/>
      <c r="E87" s="41"/>
      <c r="K87" s="42"/>
    </row>
    <row r="88" spans="1:11" s="14" customFormat="1" ht="21" customHeight="1">
      <c r="A88"/>
      <c r="B88"/>
      <c r="C88"/>
      <c r="D88"/>
      <c r="E88"/>
      <c r="F88"/>
      <c r="G88"/>
      <c r="H88"/>
      <c r="I88"/>
      <c r="J88"/>
      <c r="K88" s="43"/>
    </row>
    <row r="89" spans="1:11" s="14" customFormat="1" ht="21" customHeight="1">
      <c r="A89"/>
      <c r="B89"/>
      <c r="C89"/>
      <c r="D89"/>
      <c r="E89"/>
      <c r="F89"/>
      <c r="G89"/>
      <c r="H89"/>
      <c r="I89"/>
      <c r="J89"/>
      <c r="K89" s="43"/>
    </row>
    <row r="90" spans="1:11" s="14" customFormat="1" ht="21" customHeight="1">
      <c r="A90"/>
      <c r="B90"/>
      <c r="C90"/>
      <c r="D90"/>
      <c r="E90"/>
      <c r="F90"/>
      <c r="G90"/>
      <c r="H90"/>
      <c r="I90"/>
      <c r="J90"/>
      <c r="K90" s="43"/>
    </row>
    <row r="91" spans="1:11" s="14" customFormat="1" ht="21" customHeight="1">
      <c r="A91"/>
      <c r="B91"/>
      <c r="C91"/>
      <c r="D91"/>
      <c r="E91"/>
      <c r="F91"/>
      <c r="G91"/>
      <c r="H91"/>
      <c r="I91"/>
      <c r="J91"/>
      <c r="K91" s="43"/>
    </row>
    <row r="92" spans="1:11" s="14" customFormat="1" ht="21" customHeight="1">
      <c r="A92"/>
      <c r="B92"/>
      <c r="C92"/>
      <c r="D92"/>
      <c r="E92"/>
      <c r="F92"/>
      <c r="G92"/>
      <c r="H92"/>
      <c r="I92"/>
      <c r="J92"/>
      <c r="K92" s="43"/>
    </row>
    <row r="93" spans="1:11" s="14" customFormat="1" ht="21" customHeight="1">
      <c r="A93"/>
      <c r="B93"/>
      <c r="C93"/>
      <c r="D93"/>
      <c r="E93"/>
      <c r="F93"/>
      <c r="G93"/>
      <c r="H93"/>
      <c r="I93"/>
      <c r="J93"/>
      <c r="K93" s="43"/>
    </row>
    <row r="94" spans="1:11" s="14" customFormat="1" ht="21" customHeight="1">
      <c r="A94"/>
      <c r="B94"/>
      <c r="C94"/>
      <c r="D94"/>
      <c r="E94"/>
      <c r="F94"/>
      <c r="G94"/>
      <c r="H94"/>
      <c r="I94"/>
      <c r="J94"/>
      <c r="K94" s="43"/>
    </row>
    <row r="95" spans="1:11" s="14" customFormat="1" ht="21" customHeight="1">
      <c r="A95"/>
      <c r="B95"/>
      <c r="C95"/>
      <c r="D95"/>
      <c r="E95"/>
      <c r="F95"/>
      <c r="G95"/>
      <c r="H95"/>
      <c r="I95"/>
      <c r="J95"/>
      <c r="K95" s="43"/>
    </row>
    <row r="96" spans="1:11" s="14" customFormat="1" ht="21" customHeight="1">
      <c r="A96"/>
      <c r="B96"/>
      <c r="C96"/>
      <c r="D96"/>
      <c r="E96"/>
      <c r="F96"/>
      <c r="G96"/>
      <c r="H96"/>
      <c r="I96"/>
      <c r="J96"/>
      <c r="K96" s="43"/>
    </row>
    <row r="97" spans="1:11" s="14" customFormat="1" ht="13.5" customHeight="1">
      <c r="A97"/>
      <c r="B97"/>
      <c r="C97"/>
      <c r="D97"/>
      <c r="E97"/>
      <c r="F97"/>
      <c r="G97"/>
      <c r="H97"/>
      <c r="I97"/>
      <c r="J97"/>
      <c r="K97" s="43"/>
    </row>
    <row r="98" spans="1:11" s="14" customFormat="1" ht="0.75" customHeight="1">
      <c r="A98"/>
      <c r="B98"/>
      <c r="C98"/>
      <c r="D98"/>
      <c r="E98"/>
      <c r="F98"/>
      <c r="G98"/>
      <c r="H98"/>
      <c r="I98"/>
      <c r="J98"/>
      <c r="K98" s="43"/>
    </row>
    <row r="99" ht="20.25" customHeight="1"/>
    <row r="100" ht="22.5" customHeight="1"/>
    <row r="101" ht="18" customHeight="1"/>
  </sheetData>
  <sheetProtection/>
  <mergeCells count="9">
    <mergeCell ref="B10:D10"/>
    <mergeCell ref="E10:G10"/>
    <mergeCell ref="H10:J10"/>
    <mergeCell ref="A1:K1"/>
    <mergeCell ref="A2:K2"/>
    <mergeCell ref="A3:K3"/>
    <mergeCell ref="B7:D7"/>
    <mergeCell ref="E7:G7"/>
    <mergeCell ref="H7:J7"/>
  </mergeCells>
  <printOptions horizontalCentered="1"/>
  <pageMargins left="0.5" right="0.5" top="0.4" bottom="0.6" header="0.5" footer="0.25"/>
  <pageSetup fitToHeight="1" fitToWidth="1" horizontalDpi="300" verticalDpi="300" orientation="portrait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="70" zoomScaleNormal="70" zoomScalePageLayoutView="0" workbookViewId="0" topLeftCell="A1">
      <selection activeCell="K37" sqref="K37"/>
    </sheetView>
  </sheetViews>
  <sheetFormatPr defaultColWidth="9.140625" defaultRowHeight="12.75"/>
  <cols>
    <col min="1" max="1" width="8.421875" style="0" customWidth="1"/>
    <col min="2" max="6" width="14.8515625" style="0" customWidth="1"/>
    <col min="7" max="11" width="15.8515625" style="0" customWidth="1"/>
    <col min="14" max="14" width="10.140625" style="0" bestFit="1" customWidth="1"/>
    <col min="16" max="16" width="11.140625" style="0" customWidth="1"/>
    <col min="17" max="18" width="10.57421875" style="0" customWidth="1"/>
  </cols>
  <sheetData>
    <row r="1" spans="1:11" ht="42.75" customHeight="1">
      <c r="A1" s="784" t="s">
        <v>137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34.5" customHeight="1">
      <c r="A2" s="786" t="s">
        <v>275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229"/>
    </row>
    <row r="3" spans="1:11" ht="12" customHeight="1">
      <c r="A3" s="230"/>
      <c r="B3" s="230"/>
      <c r="C3" s="230"/>
      <c r="D3" s="230"/>
      <c r="E3" s="230"/>
      <c r="F3" s="230"/>
      <c r="G3" s="231"/>
      <c r="H3" s="231"/>
      <c r="I3" s="231"/>
      <c r="J3" s="231"/>
      <c r="K3" s="231"/>
    </row>
    <row r="4" spans="1:11" ht="27.75" customHeight="1">
      <c r="A4" s="232" t="s">
        <v>8</v>
      </c>
      <c r="B4" s="55">
        <v>2006</v>
      </c>
      <c r="C4" s="55">
        <v>2007</v>
      </c>
      <c r="D4" s="55">
        <v>2008</v>
      </c>
      <c r="E4" s="55">
        <v>2009</v>
      </c>
      <c r="F4" s="56">
        <v>2010</v>
      </c>
      <c r="G4" s="55">
        <v>2006</v>
      </c>
      <c r="H4" s="55">
        <v>2007</v>
      </c>
      <c r="I4" s="55">
        <v>2008</v>
      </c>
      <c r="J4" s="55">
        <v>2009</v>
      </c>
      <c r="K4" s="56">
        <v>2010</v>
      </c>
    </row>
    <row r="5" spans="1:11" ht="8.25" customHeight="1">
      <c r="A5" s="233"/>
      <c r="B5" s="234"/>
      <c r="C5" s="234"/>
      <c r="D5" s="234"/>
      <c r="E5" s="235"/>
      <c r="F5" s="234"/>
      <c r="G5" s="234"/>
      <c r="H5" s="234"/>
      <c r="I5" s="234"/>
      <c r="J5" s="234"/>
      <c r="K5" s="234"/>
    </row>
    <row r="6" spans="1:12" s="192" customFormat="1" ht="18">
      <c r="A6" s="236"/>
      <c r="B6" s="785" t="s">
        <v>133</v>
      </c>
      <c r="C6" s="785"/>
      <c r="D6" s="785"/>
      <c r="E6" s="785"/>
      <c r="F6" s="785"/>
      <c r="G6" s="785" t="s">
        <v>134</v>
      </c>
      <c r="H6" s="785"/>
      <c r="I6" s="785"/>
      <c r="J6" s="785"/>
      <c r="K6" s="785"/>
      <c r="L6" s="194"/>
    </row>
    <row r="7" spans="1:12" ht="8.25" customHeight="1">
      <c r="A7" s="238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194"/>
    </row>
    <row r="8" spans="1:12" ht="16.5">
      <c r="A8" s="239"/>
      <c r="B8" s="783" t="s">
        <v>102</v>
      </c>
      <c r="C8" s="783"/>
      <c r="D8" s="783"/>
      <c r="E8" s="783"/>
      <c r="F8" s="783"/>
      <c r="G8" s="787" t="s">
        <v>115</v>
      </c>
      <c r="H8" s="788"/>
      <c r="I8" s="788"/>
      <c r="J8" s="788"/>
      <c r="K8" s="788"/>
      <c r="L8" s="197"/>
    </row>
    <row r="9" spans="1:12" ht="8.25" customHeight="1">
      <c r="A9" s="239"/>
      <c r="B9" s="240"/>
      <c r="C9" s="240"/>
      <c r="D9" s="240"/>
      <c r="E9" s="240"/>
      <c r="F9" s="241"/>
      <c r="G9" s="240"/>
      <c r="H9" s="240"/>
      <c r="I9" s="240"/>
      <c r="J9" s="240"/>
      <c r="K9" s="240"/>
      <c r="L9" s="197"/>
    </row>
    <row r="10" spans="1:11" ht="18" customHeight="1">
      <c r="A10" s="239" t="s">
        <v>116</v>
      </c>
      <c r="B10" s="173">
        <v>3165573</v>
      </c>
      <c r="C10" s="173">
        <v>3507982</v>
      </c>
      <c r="D10" s="173">
        <v>4059681</v>
      </c>
      <c r="E10" s="201">
        <v>3659112</v>
      </c>
      <c r="F10" s="202">
        <v>2892826</v>
      </c>
      <c r="G10" s="173">
        <v>46710131</v>
      </c>
      <c r="H10" s="173">
        <v>51699776</v>
      </c>
      <c r="I10" s="173">
        <v>49726963</v>
      </c>
      <c r="J10" s="201">
        <v>47339733</v>
      </c>
      <c r="K10" s="201">
        <v>52627781</v>
      </c>
    </row>
    <row r="11" spans="1:11" ht="18" customHeight="1">
      <c r="A11" s="239" t="s">
        <v>117</v>
      </c>
      <c r="B11" s="173">
        <v>3013121</v>
      </c>
      <c r="C11" s="173">
        <v>3376079</v>
      </c>
      <c r="D11" s="173">
        <v>4468373</v>
      </c>
      <c r="E11" s="201">
        <v>3663581</v>
      </c>
      <c r="F11" s="202">
        <v>2826174</v>
      </c>
      <c r="G11" s="173">
        <v>43227405</v>
      </c>
      <c r="H11" s="173">
        <v>42955328</v>
      </c>
      <c r="I11" s="173">
        <v>51220967</v>
      </c>
      <c r="J11" s="201">
        <v>51406320</v>
      </c>
      <c r="K11" s="201">
        <v>47410924</v>
      </c>
    </row>
    <row r="12" spans="1:11" ht="18" customHeight="1">
      <c r="A12" s="239" t="s">
        <v>118</v>
      </c>
      <c r="B12" s="173">
        <v>3736731</v>
      </c>
      <c r="C12" s="173">
        <v>3993941</v>
      </c>
      <c r="D12" s="173">
        <v>4057702</v>
      </c>
      <c r="E12" s="201">
        <v>3846430</v>
      </c>
      <c r="F12" s="202">
        <v>3409180</v>
      </c>
      <c r="G12" s="173">
        <v>49355395</v>
      </c>
      <c r="H12" s="173">
        <v>49597204</v>
      </c>
      <c r="I12" s="173">
        <v>49517215</v>
      </c>
      <c r="J12" s="201">
        <v>57763507</v>
      </c>
      <c r="K12" s="201">
        <v>63992856</v>
      </c>
    </row>
    <row r="13" spans="1:11" ht="18" customHeight="1">
      <c r="A13" s="239" t="s">
        <v>119</v>
      </c>
      <c r="B13" s="173">
        <v>3287636</v>
      </c>
      <c r="C13" s="173">
        <v>3870872</v>
      </c>
      <c r="D13" s="173">
        <v>4164674</v>
      </c>
      <c r="E13" s="201">
        <v>4188550</v>
      </c>
      <c r="F13" s="202">
        <v>3508248</v>
      </c>
      <c r="G13" s="173">
        <v>44086260</v>
      </c>
      <c r="H13" s="173">
        <v>44358530</v>
      </c>
      <c r="I13" s="173">
        <v>45791693</v>
      </c>
      <c r="J13" s="201">
        <v>54055702</v>
      </c>
      <c r="K13" s="201">
        <v>54669427</v>
      </c>
    </row>
    <row r="14" spans="1:11" ht="18" customHeight="1">
      <c r="A14" s="239" t="s">
        <v>20</v>
      </c>
      <c r="B14" s="173">
        <v>3572022</v>
      </c>
      <c r="C14" s="173">
        <v>3991653</v>
      </c>
      <c r="D14" s="173">
        <v>3939432</v>
      </c>
      <c r="E14" s="201">
        <v>4117090</v>
      </c>
      <c r="F14" s="202">
        <v>3921999</v>
      </c>
      <c r="G14" s="173">
        <v>47865284</v>
      </c>
      <c r="H14" s="173">
        <v>47903922</v>
      </c>
      <c r="I14" s="173">
        <v>49844377</v>
      </c>
      <c r="J14" s="201">
        <v>50471448</v>
      </c>
      <c r="K14" s="201">
        <v>55841652</v>
      </c>
    </row>
    <row r="15" spans="1:11" ht="18" customHeight="1">
      <c r="A15" s="239" t="s">
        <v>120</v>
      </c>
      <c r="B15" s="173">
        <v>3341362</v>
      </c>
      <c r="C15" s="173">
        <v>3310567</v>
      </c>
      <c r="D15" s="173">
        <v>3921928</v>
      </c>
      <c r="E15" s="201">
        <v>4154846</v>
      </c>
      <c r="F15" s="202">
        <v>3889851</v>
      </c>
      <c r="G15" s="173">
        <v>46593319</v>
      </c>
      <c r="H15" s="173">
        <v>46400875</v>
      </c>
      <c r="I15" s="173">
        <v>45675198</v>
      </c>
      <c r="J15" s="201">
        <v>53849231</v>
      </c>
      <c r="K15" s="201">
        <v>60226165</v>
      </c>
    </row>
    <row r="16" spans="1:11" ht="18" customHeight="1">
      <c r="A16" s="239" t="s">
        <v>121</v>
      </c>
      <c r="B16" s="173">
        <v>3046611</v>
      </c>
      <c r="C16" s="173">
        <v>3533570</v>
      </c>
      <c r="D16" s="173">
        <v>3610215</v>
      </c>
      <c r="E16" s="201">
        <v>3958249</v>
      </c>
      <c r="F16" s="202">
        <v>3632527</v>
      </c>
      <c r="G16" s="173">
        <v>41189358</v>
      </c>
      <c r="H16" s="173">
        <v>44138960</v>
      </c>
      <c r="I16" s="173">
        <v>51548470</v>
      </c>
      <c r="J16" s="201">
        <v>49892166</v>
      </c>
      <c r="K16" s="201">
        <v>54428091</v>
      </c>
    </row>
    <row r="17" spans="1:11" ht="18" customHeight="1">
      <c r="A17" s="239" t="s">
        <v>122</v>
      </c>
      <c r="B17" s="173">
        <v>3515701</v>
      </c>
      <c r="C17" s="173">
        <v>3825420</v>
      </c>
      <c r="D17" s="173">
        <v>3605172</v>
      </c>
      <c r="E17" s="201">
        <v>4310299</v>
      </c>
      <c r="F17" s="202">
        <v>4152633</v>
      </c>
      <c r="G17" s="173">
        <v>51114582</v>
      </c>
      <c r="H17" s="173">
        <v>49745935</v>
      </c>
      <c r="I17" s="173">
        <v>50038772</v>
      </c>
      <c r="J17" s="201">
        <v>54626323</v>
      </c>
      <c r="K17" s="201">
        <v>54847984</v>
      </c>
    </row>
    <row r="18" spans="1:11" ht="18" customHeight="1">
      <c r="A18" s="239" t="s">
        <v>123</v>
      </c>
      <c r="B18" s="173">
        <v>2915635</v>
      </c>
      <c r="C18" s="173">
        <v>3346928</v>
      </c>
      <c r="D18" s="173">
        <v>3745419</v>
      </c>
      <c r="E18" s="201">
        <v>3835448</v>
      </c>
      <c r="F18" s="202">
        <v>3782662</v>
      </c>
      <c r="G18" s="173">
        <v>45510256</v>
      </c>
      <c r="H18" s="173">
        <v>47633915</v>
      </c>
      <c r="I18" s="173">
        <v>49181726</v>
      </c>
      <c r="J18" s="201">
        <v>58273384</v>
      </c>
      <c r="K18" s="201">
        <v>60355600</v>
      </c>
    </row>
    <row r="19" spans="1:11" ht="18" customHeight="1">
      <c r="A19" s="239" t="s">
        <v>124</v>
      </c>
      <c r="B19" s="173">
        <v>3149594</v>
      </c>
      <c r="C19" s="173">
        <v>3970239</v>
      </c>
      <c r="D19" s="173">
        <v>4009986</v>
      </c>
      <c r="E19" s="201">
        <v>4135451</v>
      </c>
      <c r="F19" s="202">
        <v>3540946</v>
      </c>
      <c r="G19" s="173">
        <v>44395796</v>
      </c>
      <c r="H19" s="173">
        <v>50388436</v>
      </c>
      <c r="I19" s="173">
        <v>55957677</v>
      </c>
      <c r="J19" s="201">
        <v>51585062</v>
      </c>
      <c r="K19" s="201">
        <v>49313324</v>
      </c>
    </row>
    <row r="20" spans="1:11" ht="18" customHeight="1">
      <c r="A20" s="239" t="s">
        <v>125</v>
      </c>
      <c r="B20" s="173">
        <v>3209916</v>
      </c>
      <c r="C20" s="173">
        <v>3977898</v>
      </c>
      <c r="D20" s="173">
        <v>3612962</v>
      </c>
      <c r="E20" s="201">
        <v>4264488</v>
      </c>
      <c r="F20" s="202">
        <v>3763073</v>
      </c>
      <c r="G20" s="173">
        <v>41906715</v>
      </c>
      <c r="H20" s="173">
        <v>42013270</v>
      </c>
      <c r="I20" s="173">
        <v>35209119</v>
      </c>
      <c r="J20" s="201">
        <v>44551483</v>
      </c>
      <c r="K20" s="201">
        <v>46967211</v>
      </c>
    </row>
    <row r="21" spans="1:11" ht="18" customHeight="1">
      <c r="A21" s="239" t="s">
        <v>126</v>
      </c>
      <c r="B21" s="173">
        <v>3504659</v>
      </c>
      <c r="C21" s="173">
        <v>3749324</v>
      </c>
      <c r="D21" s="173">
        <v>3549614</v>
      </c>
      <c r="E21" s="223">
        <v>3933716</v>
      </c>
      <c r="F21" s="203">
        <v>3586279</v>
      </c>
      <c r="G21" s="173">
        <v>41392029</v>
      </c>
      <c r="H21" s="173">
        <v>43084903</v>
      </c>
      <c r="I21" s="173">
        <v>48055514</v>
      </c>
      <c r="J21" s="201">
        <v>46357622</v>
      </c>
      <c r="K21" s="201">
        <v>48305113</v>
      </c>
    </row>
    <row r="22" spans="1:12" s="247" customFormat="1" ht="18" customHeight="1">
      <c r="A22" s="242" t="s">
        <v>12</v>
      </c>
      <c r="B22" s="243">
        <v>39458561</v>
      </c>
      <c r="C22" s="243">
        <v>44454473</v>
      </c>
      <c r="D22" s="243">
        <v>46745158</v>
      </c>
      <c r="E22" s="243">
        <v>48067260</v>
      </c>
      <c r="F22" s="244">
        <v>42906398</v>
      </c>
      <c r="G22" s="245">
        <v>543346530</v>
      </c>
      <c r="H22" s="245">
        <v>559921054</v>
      </c>
      <c r="I22" s="245">
        <v>581767691</v>
      </c>
      <c r="J22" s="245">
        <v>620171981</v>
      </c>
      <c r="K22" s="245">
        <v>648986128</v>
      </c>
      <c r="L22" s="246"/>
    </row>
    <row r="23" spans="1:11" s="191" customFormat="1" ht="8.25" customHeight="1">
      <c r="A23" s="238"/>
      <c r="B23" s="248"/>
      <c r="C23" s="248"/>
      <c r="D23" s="248"/>
      <c r="E23" s="248"/>
      <c r="F23" s="249"/>
      <c r="G23" s="248"/>
      <c r="H23" s="248"/>
      <c r="I23" s="248"/>
      <c r="J23" s="248"/>
      <c r="K23" s="248"/>
    </row>
    <row r="24" spans="1:12" s="192" customFormat="1" ht="18">
      <c r="A24" s="250"/>
      <c r="B24" s="785" t="s">
        <v>135</v>
      </c>
      <c r="C24" s="785"/>
      <c r="D24" s="785"/>
      <c r="E24" s="785"/>
      <c r="F24" s="791"/>
      <c r="G24" s="792" t="s">
        <v>136</v>
      </c>
      <c r="H24" s="792"/>
      <c r="I24" s="792"/>
      <c r="J24" s="792"/>
      <c r="K24" s="792"/>
      <c r="L24" s="253"/>
    </row>
    <row r="25" spans="1:12" ht="8.25" customHeight="1">
      <c r="A25" s="254"/>
      <c r="B25" s="237"/>
      <c r="C25" s="237"/>
      <c r="D25" s="237"/>
      <c r="E25" s="237"/>
      <c r="F25" s="251"/>
      <c r="G25" s="252"/>
      <c r="H25" s="252"/>
      <c r="I25" s="252"/>
      <c r="J25" s="252"/>
      <c r="K25" s="252"/>
      <c r="L25" s="253"/>
    </row>
    <row r="26" spans="1:12" ht="16.5">
      <c r="A26" s="239"/>
      <c r="B26" s="783" t="s">
        <v>102</v>
      </c>
      <c r="C26" s="783"/>
      <c r="D26" s="783"/>
      <c r="E26" s="783"/>
      <c r="F26" s="793"/>
      <c r="G26" s="794" t="s">
        <v>102</v>
      </c>
      <c r="H26" s="794"/>
      <c r="I26" s="794"/>
      <c r="J26" s="794"/>
      <c r="K26" s="794"/>
      <c r="L26" s="227"/>
    </row>
    <row r="27" spans="1:12" ht="8.25" customHeight="1">
      <c r="A27" s="239"/>
      <c r="B27" s="240"/>
      <c r="C27" s="240"/>
      <c r="D27" s="240"/>
      <c r="E27" s="240"/>
      <c r="F27" s="241"/>
      <c r="G27" s="255"/>
      <c r="H27" s="255"/>
      <c r="I27" s="255"/>
      <c r="J27" s="255"/>
      <c r="K27" s="255"/>
      <c r="L27" s="227"/>
    </row>
    <row r="28" spans="1:11" ht="18" customHeight="1">
      <c r="A28" s="239" t="s">
        <v>116</v>
      </c>
      <c r="B28" s="173">
        <v>1805929</v>
      </c>
      <c r="C28" s="173">
        <v>2082788</v>
      </c>
      <c r="D28" s="173">
        <v>1623307</v>
      </c>
      <c r="E28" s="201">
        <v>1603247</v>
      </c>
      <c r="F28" s="202">
        <v>1614600</v>
      </c>
      <c r="G28" s="173">
        <v>1608802</v>
      </c>
      <c r="H28" s="173">
        <v>1421984</v>
      </c>
      <c r="I28" s="173">
        <v>1584602</v>
      </c>
      <c r="J28" s="201">
        <v>1584784</v>
      </c>
      <c r="K28" s="201">
        <v>1477137</v>
      </c>
    </row>
    <row r="29" spans="1:11" ht="18" customHeight="1">
      <c r="A29" s="239" t="s">
        <v>117</v>
      </c>
      <c r="B29" s="173">
        <v>1750295</v>
      </c>
      <c r="C29" s="173">
        <v>2001739</v>
      </c>
      <c r="D29" s="173">
        <v>1522296</v>
      </c>
      <c r="E29" s="201">
        <v>1592344</v>
      </c>
      <c r="F29" s="202">
        <v>1511325</v>
      </c>
      <c r="G29" s="173">
        <v>1522118</v>
      </c>
      <c r="H29" s="173">
        <v>1271371</v>
      </c>
      <c r="I29" s="173">
        <v>1559309</v>
      </c>
      <c r="J29" s="201">
        <v>1567047</v>
      </c>
      <c r="K29" s="201">
        <v>1370797</v>
      </c>
    </row>
    <row r="30" spans="1:11" ht="18" customHeight="1">
      <c r="A30" s="239" t="s">
        <v>118</v>
      </c>
      <c r="B30" s="173">
        <v>2024067</v>
      </c>
      <c r="C30" s="173">
        <v>1934881</v>
      </c>
      <c r="D30" s="173">
        <v>1676671</v>
      </c>
      <c r="E30" s="201">
        <v>1769244</v>
      </c>
      <c r="F30" s="202">
        <v>1959036</v>
      </c>
      <c r="G30" s="173">
        <v>1761424</v>
      </c>
      <c r="H30" s="173">
        <v>1467772</v>
      </c>
      <c r="I30" s="173">
        <v>1636606</v>
      </c>
      <c r="J30" s="201">
        <v>1840661</v>
      </c>
      <c r="K30" s="201">
        <v>1899955</v>
      </c>
    </row>
    <row r="31" spans="1:11" ht="18" customHeight="1">
      <c r="A31" s="239" t="s">
        <v>119</v>
      </c>
      <c r="B31" s="173">
        <v>1916551</v>
      </c>
      <c r="C31" s="173">
        <v>2098528</v>
      </c>
      <c r="D31" s="173">
        <v>1590140</v>
      </c>
      <c r="E31" s="201">
        <v>1784754</v>
      </c>
      <c r="F31" s="202">
        <v>1687880</v>
      </c>
      <c r="G31" s="173">
        <v>1658459</v>
      </c>
      <c r="H31" s="173">
        <v>1298732</v>
      </c>
      <c r="I31" s="173">
        <v>1810870</v>
      </c>
      <c r="J31" s="201">
        <v>1818339</v>
      </c>
      <c r="K31" s="201">
        <v>2302869</v>
      </c>
    </row>
    <row r="32" spans="1:11" ht="18" customHeight="1">
      <c r="A32" s="239" t="s">
        <v>20</v>
      </c>
      <c r="B32" s="173">
        <v>2154381</v>
      </c>
      <c r="C32" s="173">
        <v>2106681</v>
      </c>
      <c r="D32" s="173">
        <v>1767384</v>
      </c>
      <c r="E32" s="201">
        <v>1579572</v>
      </c>
      <c r="F32" s="202">
        <v>1714901</v>
      </c>
      <c r="G32" s="173">
        <v>1722453</v>
      </c>
      <c r="H32" s="173">
        <v>1300722</v>
      </c>
      <c r="I32" s="173">
        <v>1842569</v>
      </c>
      <c r="J32" s="201">
        <v>1867040</v>
      </c>
      <c r="K32" s="201">
        <v>2397476</v>
      </c>
    </row>
    <row r="33" spans="1:11" ht="18" customHeight="1">
      <c r="A33" s="239" t="s">
        <v>120</v>
      </c>
      <c r="B33" s="173">
        <v>2022783</v>
      </c>
      <c r="C33" s="173">
        <v>1826588</v>
      </c>
      <c r="D33" s="173">
        <v>1655617</v>
      </c>
      <c r="E33" s="201">
        <v>1702211</v>
      </c>
      <c r="F33" s="202">
        <v>1710599</v>
      </c>
      <c r="G33" s="173">
        <v>1677950</v>
      </c>
      <c r="H33" s="173">
        <v>1496975</v>
      </c>
      <c r="I33" s="173">
        <v>2126686</v>
      </c>
      <c r="J33" s="201">
        <v>1971430</v>
      </c>
      <c r="K33" s="201">
        <v>2300523</v>
      </c>
    </row>
    <row r="34" spans="1:11" ht="18" customHeight="1">
      <c r="A34" s="239" t="s">
        <v>121</v>
      </c>
      <c r="B34" s="173">
        <v>1990987</v>
      </c>
      <c r="C34" s="173">
        <v>1899622</v>
      </c>
      <c r="D34" s="173">
        <v>1557448</v>
      </c>
      <c r="E34" s="201">
        <v>1682881</v>
      </c>
      <c r="F34" s="202">
        <v>1612724</v>
      </c>
      <c r="G34" s="173">
        <v>1491904</v>
      </c>
      <c r="H34" s="173">
        <v>1469380</v>
      </c>
      <c r="I34" s="173">
        <v>2013560</v>
      </c>
      <c r="J34" s="201">
        <v>2054538</v>
      </c>
      <c r="K34" s="201">
        <v>2253138</v>
      </c>
    </row>
    <row r="35" spans="1:11" ht="18" customHeight="1">
      <c r="A35" s="239" t="s">
        <v>122</v>
      </c>
      <c r="B35" s="173">
        <v>2313532</v>
      </c>
      <c r="C35" s="173">
        <v>1807505</v>
      </c>
      <c r="D35" s="173">
        <v>1602192</v>
      </c>
      <c r="E35" s="201">
        <v>1668983</v>
      </c>
      <c r="F35" s="202">
        <v>1634311</v>
      </c>
      <c r="G35" s="173">
        <v>1868779</v>
      </c>
      <c r="H35" s="173">
        <v>1449538</v>
      </c>
      <c r="I35" s="173">
        <v>1870814</v>
      </c>
      <c r="J35" s="201">
        <v>1990396</v>
      </c>
      <c r="K35" s="201">
        <v>2327477</v>
      </c>
    </row>
    <row r="36" spans="1:11" ht="18" customHeight="1">
      <c r="A36" s="239" t="s">
        <v>123</v>
      </c>
      <c r="B36" s="173">
        <v>1754983</v>
      </c>
      <c r="C36" s="173">
        <v>1636452</v>
      </c>
      <c r="D36" s="173">
        <v>1571246</v>
      </c>
      <c r="E36" s="201">
        <v>1696032</v>
      </c>
      <c r="F36" s="202">
        <v>1681188</v>
      </c>
      <c r="G36" s="173">
        <v>1844761</v>
      </c>
      <c r="H36" s="173">
        <v>1291581</v>
      </c>
      <c r="I36" s="173">
        <v>1751431</v>
      </c>
      <c r="J36" s="201">
        <v>1938337</v>
      </c>
      <c r="K36" s="201">
        <v>2380747</v>
      </c>
    </row>
    <row r="37" spans="1:11" ht="18" customHeight="1">
      <c r="A37" s="239" t="s">
        <v>124</v>
      </c>
      <c r="B37" s="173">
        <v>2106279</v>
      </c>
      <c r="C37" s="173">
        <v>2151302</v>
      </c>
      <c r="D37" s="173">
        <v>1896787</v>
      </c>
      <c r="E37" s="201">
        <v>1712923</v>
      </c>
      <c r="F37" s="202">
        <v>1603546</v>
      </c>
      <c r="G37" s="173">
        <v>1683777</v>
      </c>
      <c r="H37" s="173">
        <v>1794216</v>
      </c>
      <c r="I37" s="173">
        <v>2155602</v>
      </c>
      <c r="J37" s="201">
        <v>2234650</v>
      </c>
      <c r="K37" s="201">
        <v>2349287</v>
      </c>
    </row>
    <row r="38" spans="1:11" ht="18" customHeight="1">
      <c r="A38" s="239" t="s">
        <v>125</v>
      </c>
      <c r="B38" s="173">
        <v>2470940</v>
      </c>
      <c r="C38" s="173">
        <v>2281543</v>
      </c>
      <c r="D38" s="173">
        <v>1841837</v>
      </c>
      <c r="E38" s="201">
        <v>1924194</v>
      </c>
      <c r="F38" s="202">
        <v>1953674</v>
      </c>
      <c r="G38" s="173">
        <v>2156306</v>
      </c>
      <c r="H38" s="173">
        <v>2186359</v>
      </c>
      <c r="I38" s="173">
        <v>2037768</v>
      </c>
      <c r="J38" s="201">
        <v>2440457</v>
      </c>
      <c r="K38" s="201">
        <v>2377767</v>
      </c>
    </row>
    <row r="39" spans="1:11" ht="18" customHeight="1">
      <c r="A39" s="239" t="s">
        <v>126</v>
      </c>
      <c r="B39" s="256">
        <v>1984724</v>
      </c>
      <c r="C39" s="256">
        <v>1870742</v>
      </c>
      <c r="D39" s="256">
        <v>1947581</v>
      </c>
      <c r="E39" s="223">
        <v>1947829</v>
      </c>
      <c r="F39" s="203">
        <v>2327438</v>
      </c>
      <c r="G39" s="173">
        <v>1824565</v>
      </c>
      <c r="H39" s="173">
        <v>1871541</v>
      </c>
      <c r="I39" s="173">
        <v>2045440</v>
      </c>
      <c r="J39" s="201">
        <v>1894584</v>
      </c>
      <c r="K39" s="201">
        <v>2259366</v>
      </c>
    </row>
    <row r="40" spans="1:12" s="247" customFormat="1" ht="18" customHeight="1">
      <c r="A40" s="257" t="s">
        <v>12</v>
      </c>
      <c r="B40" s="245">
        <v>24295451</v>
      </c>
      <c r="C40" s="245">
        <v>23698371</v>
      </c>
      <c r="D40" s="245">
        <v>20252506</v>
      </c>
      <c r="E40" s="245">
        <v>20664214</v>
      </c>
      <c r="F40" s="258">
        <v>21011222</v>
      </c>
      <c r="G40" s="245">
        <v>20821298</v>
      </c>
      <c r="H40" s="245">
        <v>18320171</v>
      </c>
      <c r="I40" s="245">
        <v>22435257</v>
      </c>
      <c r="J40" s="245">
        <v>23202263</v>
      </c>
      <c r="K40" s="245">
        <v>25696539</v>
      </c>
      <c r="L40" s="246"/>
    </row>
    <row r="41" spans="1:11" ht="12.75" customHeight="1">
      <c r="A41" s="239"/>
      <c r="B41" s="785"/>
      <c r="C41" s="785"/>
      <c r="D41" s="785"/>
      <c r="E41" s="785"/>
      <c r="F41" s="785"/>
      <c r="G41" s="785"/>
      <c r="H41" s="785"/>
      <c r="I41" s="785"/>
      <c r="J41" s="785"/>
      <c r="K41" s="785"/>
    </row>
    <row r="42" spans="5:11" ht="15">
      <c r="E42" s="198"/>
      <c r="F42" s="198"/>
      <c r="G42" s="789"/>
      <c r="H42" s="789"/>
      <c r="I42" s="789"/>
      <c r="J42" s="789"/>
      <c r="K42" s="789"/>
    </row>
    <row r="43" ht="18" customHeight="1"/>
    <row r="44" spans="5:11" ht="15">
      <c r="E44" s="196"/>
      <c r="F44" s="196"/>
      <c r="G44" s="259"/>
      <c r="H44" s="259"/>
      <c r="I44" s="259"/>
      <c r="J44" s="259"/>
      <c r="K44" s="259"/>
    </row>
    <row r="45" spans="1:11" ht="15.75">
      <c r="A45" s="228"/>
      <c r="B45" s="191"/>
      <c r="C45" s="191"/>
      <c r="D45" s="191"/>
      <c r="E45" s="191"/>
      <c r="F45" s="191"/>
      <c r="G45" s="260"/>
      <c r="H45" s="260"/>
      <c r="I45" s="260"/>
      <c r="J45" s="260"/>
      <c r="K45" s="260"/>
    </row>
    <row r="46" spans="1:11" ht="15.75">
      <c r="A46" s="789"/>
      <c r="B46" s="789"/>
      <c r="C46" s="789"/>
      <c r="D46" s="789"/>
      <c r="E46" s="789"/>
      <c r="F46" s="789"/>
      <c r="G46" s="789"/>
      <c r="H46" s="260"/>
      <c r="I46" s="260"/>
      <c r="J46" s="260"/>
      <c r="K46" s="260"/>
    </row>
    <row r="47" spans="1:11" ht="15.75">
      <c r="A47" s="198"/>
      <c r="B47" s="261"/>
      <c r="C47" s="262"/>
      <c r="D47" s="263"/>
      <c r="E47" s="198"/>
      <c r="F47" s="198"/>
      <c r="G47" s="198"/>
      <c r="H47" s="260"/>
      <c r="I47" s="260"/>
      <c r="J47" s="260"/>
      <c r="K47" s="260"/>
    </row>
    <row r="48" spans="1:11" ht="15.75">
      <c r="A48" s="228"/>
      <c r="B48" s="261"/>
      <c r="C48" s="262"/>
      <c r="D48" s="263"/>
      <c r="E48" s="191"/>
      <c r="F48" s="191"/>
      <c r="G48" s="260"/>
      <c r="H48" s="260"/>
      <c r="I48" s="260"/>
      <c r="J48" s="260"/>
      <c r="K48" s="260"/>
    </row>
    <row r="49" spans="1:11" ht="15.75">
      <c r="A49" s="228"/>
      <c r="B49" s="261"/>
      <c r="C49" s="262"/>
      <c r="D49" s="263"/>
      <c r="E49" s="191"/>
      <c r="F49" s="191"/>
      <c r="G49" s="260"/>
      <c r="H49" s="260"/>
      <c r="I49" s="260"/>
      <c r="J49" s="260"/>
      <c r="K49" s="260"/>
    </row>
    <row r="50" spans="1:11" ht="15.75">
      <c r="A50" s="228"/>
      <c r="B50" s="191"/>
      <c r="C50" s="262"/>
      <c r="D50" s="263"/>
      <c r="E50" s="191"/>
      <c r="F50" s="191"/>
      <c r="G50" s="260"/>
      <c r="H50" s="260"/>
      <c r="I50" s="260"/>
      <c r="J50" s="260"/>
      <c r="K50" s="260"/>
    </row>
    <row r="51" spans="1:11" ht="15.75">
      <c r="A51" s="228"/>
      <c r="B51" s="191"/>
      <c r="C51" s="262"/>
      <c r="D51" s="263"/>
      <c r="E51" s="191"/>
      <c r="F51" s="191"/>
      <c r="G51" s="260"/>
      <c r="H51" s="260"/>
      <c r="I51" s="260"/>
      <c r="J51" s="260"/>
      <c r="K51" s="260"/>
    </row>
    <row r="52" spans="1:11" ht="15.75">
      <c r="A52" s="228"/>
      <c r="B52" s="191"/>
      <c r="C52" s="262"/>
      <c r="D52" s="263"/>
      <c r="E52" s="191"/>
      <c r="F52" s="191"/>
      <c r="G52" s="260"/>
      <c r="H52" s="260"/>
      <c r="I52" s="260"/>
      <c r="J52" s="260"/>
      <c r="K52" s="260"/>
    </row>
    <row r="53" spans="1:11" ht="15.75">
      <c r="A53" s="228"/>
      <c r="B53" s="191"/>
      <c r="C53" s="262"/>
      <c r="D53" s="263"/>
      <c r="E53" s="191"/>
      <c r="F53" s="191"/>
      <c r="G53" s="260"/>
      <c r="H53" s="260"/>
      <c r="I53" s="260"/>
      <c r="J53" s="260"/>
      <c r="K53" s="260"/>
    </row>
    <row r="54" spans="1:11" ht="15.75">
      <c r="A54" s="228"/>
      <c r="B54" s="191"/>
      <c r="C54" s="191"/>
      <c r="D54" s="263"/>
      <c r="E54" s="191"/>
      <c r="F54" s="191"/>
      <c r="G54" s="260"/>
      <c r="H54" s="260"/>
      <c r="I54" s="260"/>
      <c r="J54" s="260"/>
      <c r="K54" s="260"/>
    </row>
    <row r="55" spans="1:11" ht="15.75">
      <c r="A55" s="210"/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2" ht="15.75">
      <c r="A56" s="210"/>
      <c r="B56" s="790"/>
      <c r="C56" s="790"/>
      <c r="D56" s="790"/>
      <c r="E56" s="790"/>
      <c r="F56" s="790"/>
      <c r="G56" s="790"/>
      <c r="H56" s="790"/>
      <c r="I56" s="790"/>
      <c r="J56" s="790"/>
      <c r="K56" s="790"/>
      <c r="L56" s="195"/>
    </row>
    <row r="57" spans="1:12" ht="15">
      <c r="A57" s="191"/>
      <c r="B57" s="789"/>
      <c r="C57" s="789"/>
      <c r="D57" s="789"/>
      <c r="E57" s="789"/>
      <c r="F57" s="789"/>
      <c r="G57" s="789"/>
      <c r="H57" s="789"/>
      <c r="I57" s="789"/>
      <c r="J57" s="789"/>
      <c r="K57" s="789"/>
      <c r="L57" s="227"/>
    </row>
    <row r="58" spans="1:11" ht="15">
      <c r="A58" s="228"/>
      <c r="B58" s="191"/>
      <c r="C58" s="191"/>
      <c r="D58" s="191"/>
      <c r="E58" s="191"/>
      <c r="F58" s="191"/>
      <c r="G58" s="228"/>
      <c r="H58" s="191"/>
      <c r="I58" s="191"/>
      <c r="J58" s="191"/>
      <c r="K58" s="191"/>
    </row>
    <row r="59" spans="1:11" ht="15">
      <c r="A59" s="228"/>
      <c r="B59" s="191"/>
      <c r="C59" s="191"/>
      <c r="D59" s="191"/>
      <c r="E59" s="191"/>
      <c r="F59" s="191"/>
      <c r="G59" s="228"/>
      <c r="H59" s="191"/>
      <c r="I59" s="191"/>
      <c r="J59" s="191"/>
      <c r="K59" s="191"/>
    </row>
    <row r="60" spans="1:11" ht="15">
      <c r="A60" s="228"/>
      <c r="B60" s="191"/>
      <c r="C60" s="191"/>
      <c r="D60" s="191"/>
      <c r="E60" s="191"/>
      <c r="F60" s="191"/>
      <c r="G60" s="228"/>
      <c r="H60" s="191"/>
      <c r="I60" s="191"/>
      <c r="J60" s="191"/>
      <c r="K60" s="191"/>
    </row>
    <row r="61" spans="1:11" ht="15">
      <c r="A61" s="228"/>
      <c r="B61" s="191"/>
      <c r="C61" s="191"/>
      <c r="D61" s="191"/>
      <c r="E61" s="191"/>
      <c r="F61" s="191"/>
      <c r="G61" s="228"/>
      <c r="H61" s="191"/>
      <c r="I61" s="191"/>
      <c r="J61" s="191"/>
      <c r="K61" s="191"/>
    </row>
    <row r="62" spans="1:11" ht="15">
      <c r="A62" s="228"/>
      <c r="B62" s="191"/>
      <c r="C62" s="191"/>
      <c r="D62" s="191"/>
      <c r="E62" s="191"/>
      <c r="F62" s="191"/>
      <c r="G62" s="228"/>
      <c r="H62" s="191"/>
      <c r="I62" s="191"/>
      <c r="J62" s="191"/>
      <c r="K62" s="191"/>
    </row>
    <row r="63" spans="1:11" ht="15">
      <c r="A63" s="228"/>
      <c r="B63" s="191"/>
      <c r="C63" s="191"/>
      <c r="D63" s="191"/>
      <c r="E63" s="191"/>
      <c r="F63" s="191"/>
      <c r="G63" s="228"/>
      <c r="H63" s="191"/>
      <c r="I63" s="191"/>
      <c r="J63" s="191"/>
      <c r="K63" s="191"/>
    </row>
    <row r="64" spans="1:11" ht="15">
      <c r="A64" s="228"/>
      <c r="B64" s="191"/>
      <c r="C64" s="191"/>
      <c r="D64" s="191"/>
      <c r="E64" s="191"/>
      <c r="F64" s="191"/>
      <c r="G64" s="228"/>
      <c r="H64" s="191"/>
      <c r="I64" s="191"/>
      <c r="J64" s="191"/>
      <c r="K64" s="191"/>
    </row>
    <row r="65" spans="1:11" ht="15">
      <c r="A65" s="228"/>
      <c r="B65" s="191"/>
      <c r="C65" s="191"/>
      <c r="D65" s="191"/>
      <c r="E65" s="191"/>
      <c r="F65" s="191"/>
      <c r="G65" s="228"/>
      <c r="H65" s="191"/>
      <c r="I65" s="191"/>
      <c r="J65" s="191"/>
      <c r="K65" s="191"/>
    </row>
    <row r="66" spans="1:11" ht="15">
      <c r="A66" s="228"/>
      <c r="B66" s="191"/>
      <c r="C66" s="191"/>
      <c r="D66" s="191"/>
      <c r="E66" s="191"/>
      <c r="F66" s="191"/>
      <c r="G66" s="228"/>
      <c r="H66" s="191"/>
      <c r="I66" s="191"/>
      <c r="J66" s="191"/>
      <c r="K66" s="191"/>
    </row>
    <row r="67" spans="1:11" ht="15">
      <c r="A67" s="228"/>
      <c r="B67" s="191"/>
      <c r="C67" s="191"/>
      <c r="D67" s="191"/>
      <c r="E67" s="191"/>
      <c r="F67" s="191"/>
      <c r="G67" s="228"/>
      <c r="H67" s="191"/>
      <c r="I67" s="191"/>
      <c r="J67" s="191"/>
      <c r="K67" s="191"/>
    </row>
    <row r="68" spans="1:11" ht="15">
      <c r="A68" s="228"/>
      <c r="B68" s="191"/>
      <c r="C68" s="191"/>
      <c r="D68" s="191"/>
      <c r="E68" s="191"/>
      <c r="F68" s="191"/>
      <c r="G68" s="228"/>
      <c r="H68" s="191"/>
      <c r="I68" s="191"/>
      <c r="J68" s="191"/>
      <c r="K68" s="191"/>
    </row>
    <row r="69" spans="1:11" ht="15">
      <c r="A69" s="228"/>
      <c r="B69" s="191"/>
      <c r="C69" s="191"/>
      <c r="D69" s="191"/>
      <c r="E69" s="191"/>
      <c r="F69" s="191"/>
      <c r="G69" s="228"/>
      <c r="H69" s="191"/>
      <c r="I69" s="191"/>
      <c r="J69" s="191"/>
      <c r="K69" s="191"/>
    </row>
    <row r="70" spans="1:12" ht="15.75">
      <c r="A70" s="210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191"/>
    </row>
    <row r="71" spans="1:11" ht="15.75">
      <c r="A71" s="191"/>
      <c r="B71" s="195"/>
      <c r="C71" s="195"/>
      <c r="D71" s="195"/>
      <c r="E71" s="195"/>
      <c r="F71" s="195"/>
      <c r="G71" s="191"/>
      <c r="H71" s="191"/>
      <c r="I71" s="191"/>
      <c r="J71" s="191"/>
      <c r="K71" s="191"/>
    </row>
    <row r="72" spans="1:11" ht="12.75">
      <c r="A72" s="196"/>
      <c r="B72" s="191"/>
      <c r="C72" s="191"/>
      <c r="D72" s="191"/>
      <c r="E72" s="191"/>
      <c r="F72" s="191"/>
      <c r="G72" s="191"/>
      <c r="H72" s="191"/>
      <c r="I72" s="191"/>
      <c r="J72" s="191"/>
      <c r="K72" s="191"/>
    </row>
    <row r="73" spans="1:6" ht="12.75">
      <c r="A73" s="196"/>
      <c r="B73" s="191"/>
      <c r="C73" s="191"/>
      <c r="D73" s="191"/>
      <c r="E73" s="191"/>
      <c r="F73" s="191"/>
    </row>
    <row r="74" spans="1:6" ht="12.75">
      <c r="A74" s="196"/>
      <c r="B74" s="191"/>
      <c r="C74" s="191"/>
      <c r="D74" s="191"/>
      <c r="E74" s="191"/>
      <c r="F74" s="191"/>
    </row>
    <row r="75" spans="1:6" ht="15">
      <c r="A75" s="228"/>
      <c r="B75" s="191"/>
      <c r="C75" s="191"/>
      <c r="D75" s="191"/>
      <c r="E75" s="191"/>
      <c r="F75" s="191"/>
    </row>
    <row r="76" spans="1:6" ht="15">
      <c r="A76" s="228"/>
      <c r="B76" s="191"/>
      <c r="C76" s="191"/>
      <c r="D76" s="191"/>
      <c r="E76" s="191"/>
      <c r="F76" s="191"/>
    </row>
    <row r="77" spans="1:6" ht="15">
      <c r="A77" s="228"/>
      <c r="B77" s="191"/>
      <c r="C77" s="191"/>
      <c r="D77" s="191"/>
      <c r="E77" s="191"/>
      <c r="F77" s="191"/>
    </row>
    <row r="78" spans="1:6" ht="15">
      <c r="A78" s="228"/>
      <c r="B78" s="191"/>
      <c r="C78" s="191"/>
      <c r="D78" s="191"/>
      <c r="E78" s="191"/>
      <c r="F78" s="191"/>
    </row>
    <row r="79" spans="1:6" ht="15">
      <c r="A79" s="228"/>
      <c r="B79" s="191"/>
      <c r="C79" s="191"/>
      <c r="D79" s="191"/>
      <c r="E79" s="191"/>
      <c r="F79" s="191"/>
    </row>
    <row r="80" spans="1:6" ht="15">
      <c r="A80" s="228"/>
      <c r="B80" s="191"/>
      <c r="C80" s="191"/>
      <c r="D80" s="191"/>
      <c r="E80" s="191"/>
      <c r="F80" s="191"/>
    </row>
    <row r="81" spans="1:6" ht="15">
      <c r="A81" s="228"/>
      <c r="B81" s="191"/>
      <c r="C81" s="191"/>
      <c r="D81" s="191"/>
      <c r="E81" s="191"/>
      <c r="F81" s="191"/>
    </row>
    <row r="82" spans="1:6" ht="15">
      <c r="A82" s="228"/>
      <c r="B82" s="191"/>
      <c r="C82" s="191"/>
      <c r="D82" s="191"/>
      <c r="E82" s="191"/>
      <c r="F82" s="191"/>
    </row>
    <row r="83" spans="1:6" ht="15">
      <c r="A83" s="228"/>
      <c r="B83" s="191"/>
      <c r="C83" s="191"/>
      <c r="D83" s="191"/>
      <c r="E83" s="191"/>
      <c r="F83" s="191"/>
    </row>
    <row r="84" spans="1:6" ht="15">
      <c r="A84" s="210"/>
      <c r="B84" s="191"/>
      <c r="C84" s="191"/>
      <c r="D84" s="191"/>
      <c r="E84" s="191"/>
      <c r="F84" s="191"/>
    </row>
  </sheetData>
  <sheetProtection/>
  <mergeCells count="18">
    <mergeCell ref="B24:F24"/>
    <mergeCell ref="G24:K24"/>
    <mergeCell ref="B26:F26"/>
    <mergeCell ref="G26:K26"/>
    <mergeCell ref="G57:K57"/>
    <mergeCell ref="G41:K41"/>
    <mergeCell ref="G42:K42"/>
    <mergeCell ref="B57:F57"/>
    <mergeCell ref="B56:F56"/>
    <mergeCell ref="G56:K56"/>
    <mergeCell ref="B41:F41"/>
    <mergeCell ref="A46:G46"/>
    <mergeCell ref="B8:F8"/>
    <mergeCell ref="A1:K1"/>
    <mergeCell ref="G6:K6"/>
    <mergeCell ref="A2:K2"/>
    <mergeCell ref="B6:F6"/>
    <mergeCell ref="G8:K8"/>
  </mergeCells>
  <printOptions horizontalCentered="1"/>
  <pageMargins left="0.3" right="0.3" top="0.4" bottom="0.5" header="0.3" footer="0.3"/>
  <pageSetup fitToHeight="1" fitToWidth="1" horizontalDpi="600" verticalDpi="600" orientation="portrait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PageLayoutView="0" workbookViewId="0" topLeftCell="A1">
      <selection activeCell="O30" sqref="O30"/>
    </sheetView>
  </sheetViews>
  <sheetFormatPr defaultColWidth="9.140625" defaultRowHeight="12.75"/>
  <cols>
    <col min="1" max="1" width="7.57421875" style="177" customWidth="1"/>
    <col min="2" max="11" width="15.7109375" style="177" customWidth="1"/>
    <col min="12" max="16384" width="9.140625" style="177" customWidth="1"/>
  </cols>
  <sheetData>
    <row r="1" spans="1:11" s="264" customFormat="1" ht="45.75" customHeight="1">
      <c r="A1" s="784" t="s">
        <v>138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</row>
    <row r="2" spans="1:12" s="267" customFormat="1" ht="33.75" customHeight="1">
      <c r="A2" s="800" t="s">
        <v>139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266"/>
    </row>
    <row r="3" spans="1:12" ht="14.2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196"/>
    </row>
    <row r="4" spans="1:12" s="270" customFormat="1" ht="26.25" customHeight="1">
      <c r="A4" s="232" t="s">
        <v>8</v>
      </c>
      <c r="B4" s="55">
        <v>2006</v>
      </c>
      <c r="C4" s="55">
        <v>2007</v>
      </c>
      <c r="D4" s="55">
        <v>2008</v>
      </c>
      <c r="E4" s="55">
        <v>2009</v>
      </c>
      <c r="F4" s="56">
        <v>2010</v>
      </c>
      <c r="G4" s="55">
        <v>2006</v>
      </c>
      <c r="H4" s="55">
        <v>2007</v>
      </c>
      <c r="I4" s="55">
        <v>2008</v>
      </c>
      <c r="J4" s="55">
        <v>2009</v>
      </c>
      <c r="K4" s="56">
        <v>2010</v>
      </c>
      <c r="L4" s="269"/>
    </row>
    <row r="5" spans="1:12" ht="8.25" customHeight="1">
      <c r="A5" s="22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53"/>
    </row>
    <row r="6" spans="2:12" s="271" customFormat="1" ht="19.5">
      <c r="B6" s="777" t="s">
        <v>140</v>
      </c>
      <c r="C6" s="777"/>
      <c r="D6" s="777"/>
      <c r="E6" s="777"/>
      <c r="F6" s="777"/>
      <c r="G6" s="777" t="s">
        <v>143</v>
      </c>
      <c r="H6" s="777"/>
      <c r="I6" s="777"/>
      <c r="J6" s="777"/>
      <c r="K6" s="777"/>
      <c r="L6" s="272"/>
    </row>
    <row r="7" spans="2:12" s="41" customFormat="1" ht="8.25" customHeight="1"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273"/>
    </row>
    <row r="8" spans="1:12" s="41" customFormat="1" ht="16.5">
      <c r="A8" s="200"/>
      <c r="B8" s="796" t="s">
        <v>102</v>
      </c>
      <c r="C8" s="796"/>
      <c r="D8" s="796"/>
      <c r="E8" s="796"/>
      <c r="F8" s="796"/>
      <c r="G8" s="799" t="s">
        <v>102</v>
      </c>
      <c r="H8" s="796"/>
      <c r="I8" s="796"/>
      <c r="J8" s="796"/>
      <c r="K8" s="796"/>
      <c r="L8" s="274"/>
    </row>
    <row r="9" spans="1:12" s="41" customFormat="1" ht="8.25" customHeight="1">
      <c r="A9" s="200"/>
      <c r="B9" s="275"/>
      <c r="C9" s="275"/>
      <c r="D9" s="275"/>
      <c r="E9" s="275"/>
      <c r="F9" s="275"/>
      <c r="G9" s="276"/>
      <c r="H9" s="275"/>
      <c r="I9" s="275"/>
      <c r="J9" s="275"/>
      <c r="K9" s="275"/>
      <c r="L9" s="274"/>
    </row>
    <row r="10" spans="1:11" s="41" customFormat="1" ht="18" customHeight="1">
      <c r="A10" s="200" t="s">
        <v>116</v>
      </c>
      <c r="B10" s="277">
        <v>7932439.755</v>
      </c>
      <c r="C10" s="277">
        <v>7681136.58</v>
      </c>
      <c r="D10" s="277">
        <v>7809460.02</v>
      </c>
      <c r="E10" s="277">
        <v>7781673.375</v>
      </c>
      <c r="F10" s="278">
        <v>9025083.045</v>
      </c>
      <c r="G10" s="173">
        <v>1422576.88233161</v>
      </c>
      <c r="H10" s="173">
        <v>1209863.7573057</v>
      </c>
      <c r="I10" s="173">
        <v>1270886.55248705</v>
      </c>
      <c r="J10" s="277">
        <v>1162565.99119171</v>
      </c>
      <c r="K10" s="277">
        <v>1085781.47352332</v>
      </c>
    </row>
    <row r="11" spans="1:11" s="41" customFormat="1" ht="18" customHeight="1">
      <c r="A11" s="200" t="s">
        <v>117</v>
      </c>
      <c r="B11" s="277">
        <v>9056050.245</v>
      </c>
      <c r="C11" s="277">
        <v>9451137.69</v>
      </c>
      <c r="D11" s="277">
        <v>10393901.595</v>
      </c>
      <c r="E11" s="277">
        <v>10632002.31</v>
      </c>
      <c r="F11" s="278">
        <v>10123417.8</v>
      </c>
      <c r="G11" s="173">
        <v>1449835.52310881</v>
      </c>
      <c r="H11" s="173">
        <v>1397943.04761658</v>
      </c>
      <c r="I11" s="173">
        <v>1232732.02673575</v>
      </c>
      <c r="J11" s="277">
        <v>1104874.76284974</v>
      </c>
      <c r="K11" s="277">
        <v>1313606.04435233</v>
      </c>
    </row>
    <row r="12" spans="1:11" s="41" customFormat="1" ht="18" customHeight="1">
      <c r="A12" s="200" t="s">
        <v>118</v>
      </c>
      <c r="B12" s="277">
        <v>13117685.22</v>
      </c>
      <c r="C12" s="277">
        <v>12183567.705</v>
      </c>
      <c r="D12" s="277">
        <v>12671701.65</v>
      </c>
      <c r="E12" s="277">
        <v>12571916.265</v>
      </c>
      <c r="F12" s="278">
        <v>13600216.71</v>
      </c>
      <c r="G12" s="173">
        <v>1725833.10264249</v>
      </c>
      <c r="H12" s="173">
        <v>1702829.89316062</v>
      </c>
      <c r="I12" s="173">
        <v>1664406.93865285</v>
      </c>
      <c r="J12" s="277">
        <v>1673454.68911917</v>
      </c>
      <c r="K12" s="277">
        <v>1846706.56264249</v>
      </c>
    </row>
    <row r="13" spans="1:11" s="41" customFormat="1" ht="18" customHeight="1">
      <c r="A13" s="200" t="s">
        <v>119</v>
      </c>
      <c r="B13" s="277">
        <v>11332951.92</v>
      </c>
      <c r="C13" s="277">
        <v>12603353.355</v>
      </c>
      <c r="D13" s="277">
        <v>12658485.735</v>
      </c>
      <c r="E13" s="277">
        <v>12975510.375</v>
      </c>
      <c r="F13" s="278">
        <v>13785422.715</v>
      </c>
      <c r="G13" s="173">
        <v>1710850.19943005</v>
      </c>
      <c r="H13" s="173">
        <v>1822761.95352332</v>
      </c>
      <c r="I13" s="173">
        <v>1581708.2080829</v>
      </c>
      <c r="J13" s="277">
        <v>1662014.28766839</v>
      </c>
      <c r="K13" s="277">
        <v>1851771.39554404</v>
      </c>
    </row>
    <row r="14" spans="1:11" s="41" customFormat="1" ht="18" customHeight="1">
      <c r="A14" s="200" t="s">
        <v>20</v>
      </c>
      <c r="B14" s="277">
        <v>11733168.825</v>
      </c>
      <c r="C14" s="277">
        <v>14272070.4</v>
      </c>
      <c r="D14" s="277">
        <v>12540815.55</v>
      </c>
      <c r="E14" s="277">
        <v>15049172.205</v>
      </c>
      <c r="F14" s="278">
        <v>13342169.475</v>
      </c>
      <c r="G14" s="173">
        <v>2198796.49917098</v>
      </c>
      <c r="H14" s="173">
        <v>1795730.68704663</v>
      </c>
      <c r="I14" s="173">
        <v>1748349.03901554</v>
      </c>
      <c r="J14" s="277">
        <v>1584777.34549223</v>
      </c>
      <c r="K14" s="277">
        <v>1670875.31694301</v>
      </c>
    </row>
    <row r="15" spans="1:11" s="41" customFormat="1" ht="18" customHeight="1">
      <c r="A15" s="200" t="s">
        <v>120</v>
      </c>
      <c r="B15" s="277">
        <v>15053889.735</v>
      </c>
      <c r="C15" s="277">
        <v>13865206.725</v>
      </c>
      <c r="D15" s="277">
        <v>15234606.945</v>
      </c>
      <c r="E15" s="277">
        <v>15618865.185</v>
      </c>
      <c r="F15" s="278">
        <v>14489589.105</v>
      </c>
      <c r="G15" s="173">
        <v>2607063.71777202</v>
      </c>
      <c r="H15" s="173">
        <v>2060100.4657512999</v>
      </c>
      <c r="I15" s="173">
        <v>1792080.08880829</v>
      </c>
      <c r="J15" s="277">
        <v>1702289.77015544</v>
      </c>
      <c r="K15" s="277">
        <v>1969476.36621762</v>
      </c>
    </row>
    <row r="16" spans="1:11" s="41" customFormat="1" ht="18" customHeight="1">
      <c r="A16" s="200" t="s">
        <v>121</v>
      </c>
      <c r="B16" s="277">
        <v>13070230.47</v>
      </c>
      <c r="C16" s="277">
        <v>12641848.11</v>
      </c>
      <c r="D16" s="277">
        <v>12482150.715</v>
      </c>
      <c r="E16" s="277">
        <v>14990498.055</v>
      </c>
      <c r="F16" s="278">
        <v>13767283.305</v>
      </c>
      <c r="G16" s="173">
        <v>2033038.76186528</v>
      </c>
      <c r="H16" s="173">
        <v>1904622.31176166</v>
      </c>
      <c r="I16" s="173">
        <v>1897250.86487047</v>
      </c>
      <c r="J16" s="277">
        <v>1780893.80647668</v>
      </c>
      <c r="K16" s="277">
        <v>1978451.87766839</v>
      </c>
    </row>
    <row r="17" spans="1:11" s="41" customFormat="1" ht="18" customHeight="1">
      <c r="A17" s="200" t="s">
        <v>122</v>
      </c>
      <c r="B17" s="277">
        <v>13808858.22</v>
      </c>
      <c r="C17" s="277">
        <v>12384093.78</v>
      </c>
      <c r="D17" s="277">
        <v>10956465.495</v>
      </c>
      <c r="E17" s="277">
        <v>14823466.65</v>
      </c>
      <c r="F17" s="278">
        <v>11882237.805</v>
      </c>
      <c r="G17" s="173">
        <v>1980610.46818653</v>
      </c>
      <c r="H17" s="173">
        <v>1832914.85829016</v>
      </c>
      <c r="I17" s="173">
        <v>1715314.28238342</v>
      </c>
      <c r="J17" s="277">
        <v>1565217.77901554</v>
      </c>
      <c r="K17" s="277">
        <v>1761735.85010363</v>
      </c>
    </row>
    <row r="18" spans="1:11" s="41" customFormat="1" ht="18" customHeight="1">
      <c r="A18" s="200" t="s">
        <v>123</v>
      </c>
      <c r="B18" s="277">
        <v>12270851.325</v>
      </c>
      <c r="C18" s="277">
        <v>9284868.045</v>
      </c>
      <c r="D18" s="277">
        <v>11742147.45</v>
      </c>
      <c r="E18" s="277">
        <v>13593637.215</v>
      </c>
      <c r="F18" s="278">
        <v>13087475.64</v>
      </c>
      <c r="G18" s="173">
        <v>1640585.78720207</v>
      </c>
      <c r="H18" s="173">
        <v>1328262.04176166</v>
      </c>
      <c r="I18" s="173">
        <v>1428802.04243523</v>
      </c>
      <c r="J18" s="277">
        <v>1448430.21290155</v>
      </c>
      <c r="K18" s="277">
        <v>1449085.79466321</v>
      </c>
    </row>
    <row r="19" spans="1:11" s="41" customFormat="1" ht="18" customHeight="1">
      <c r="A19" s="200" t="s">
        <v>124</v>
      </c>
      <c r="B19" s="277">
        <v>9220502.43</v>
      </c>
      <c r="C19" s="277">
        <v>10614002.625</v>
      </c>
      <c r="D19" s="277">
        <v>9979414.11</v>
      </c>
      <c r="E19" s="277">
        <v>12449058.66</v>
      </c>
      <c r="F19" s="278">
        <v>9250908.66</v>
      </c>
      <c r="G19" s="173">
        <v>1445059.47906736</v>
      </c>
      <c r="H19" s="173">
        <v>1413440.9292228</v>
      </c>
      <c r="I19" s="173">
        <v>1382559.19036269</v>
      </c>
      <c r="J19" s="277">
        <v>1250164.62761658</v>
      </c>
      <c r="K19" s="277">
        <v>1329902.89953368</v>
      </c>
    </row>
    <row r="20" spans="1:11" s="41" customFormat="1" ht="18" customHeight="1">
      <c r="A20" s="200" t="s">
        <v>125</v>
      </c>
      <c r="B20" s="277">
        <v>8846511.39</v>
      </c>
      <c r="C20" s="277">
        <v>9185928.255</v>
      </c>
      <c r="D20" s="277">
        <v>9054265.905</v>
      </c>
      <c r="E20" s="277">
        <v>7709289.615</v>
      </c>
      <c r="F20" s="278">
        <v>7686334.35</v>
      </c>
      <c r="G20" s="173">
        <v>1175069.15305699</v>
      </c>
      <c r="H20" s="173">
        <v>1105010.1561658</v>
      </c>
      <c r="I20" s="173">
        <v>1184092.53891192</v>
      </c>
      <c r="J20" s="277">
        <v>1046737.56497409</v>
      </c>
      <c r="K20" s="277">
        <v>1213680.85326425</v>
      </c>
    </row>
    <row r="21" spans="1:11" s="41" customFormat="1" ht="18" customHeight="1">
      <c r="A21" s="200" t="s">
        <v>126</v>
      </c>
      <c r="B21" s="277">
        <v>7522150.23</v>
      </c>
      <c r="C21" s="277">
        <v>5578932.555</v>
      </c>
      <c r="D21" s="277">
        <v>7262637.435</v>
      </c>
      <c r="E21" s="279">
        <v>8162986.005</v>
      </c>
      <c r="F21" s="280">
        <v>6535890.45</v>
      </c>
      <c r="G21" s="173">
        <v>1142316.48139896</v>
      </c>
      <c r="H21" s="173">
        <v>998895.047927461</v>
      </c>
      <c r="I21" s="173">
        <v>1065776.23336788</v>
      </c>
      <c r="J21" s="277">
        <v>1142151.55207254</v>
      </c>
      <c r="K21" s="277">
        <v>1030628.85756477</v>
      </c>
    </row>
    <row r="22" spans="1:12" s="284" customFormat="1" ht="18" customHeight="1">
      <c r="A22" s="281" t="s">
        <v>12</v>
      </c>
      <c r="B22" s="206">
        <v>132965289.76500002</v>
      </c>
      <c r="C22" s="206">
        <v>129746145.82499999</v>
      </c>
      <c r="D22" s="206">
        <v>132786052.60500002</v>
      </c>
      <c r="E22" s="206">
        <v>146358075.91500002</v>
      </c>
      <c r="F22" s="206">
        <v>136576029.06</v>
      </c>
      <c r="G22" s="282">
        <v>20531636.055233147</v>
      </c>
      <c r="H22" s="206">
        <v>18572375.149533693</v>
      </c>
      <c r="I22" s="206">
        <v>17963958.006113987</v>
      </c>
      <c r="J22" s="206">
        <v>17123572.38953366</v>
      </c>
      <c r="K22" s="206">
        <v>18501703.292020738</v>
      </c>
      <c r="L22" s="283"/>
    </row>
    <row r="23" spans="1:11" s="200" customFormat="1" ht="8.25" customHeight="1">
      <c r="A23" s="285"/>
      <c r="B23" s="173"/>
      <c r="C23" s="173"/>
      <c r="D23" s="173"/>
      <c r="E23" s="173"/>
      <c r="F23" s="173"/>
      <c r="G23" s="211"/>
      <c r="H23" s="173"/>
      <c r="I23" s="173"/>
      <c r="J23" s="173"/>
      <c r="K23" s="173"/>
    </row>
    <row r="24" spans="2:11" s="271" customFormat="1" ht="19.5">
      <c r="B24" s="771" t="s">
        <v>141</v>
      </c>
      <c r="C24" s="771"/>
      <c r="D24" s="771"/>
      <c r="E24" s="771"/>
      <c r="F24" s="771"/>
      <c r="G24" s="773" t="s">
        <v>144</v>
      </c>
      <c r="H24" s="771"/>
      <c r="I24" s="771"/>
      <c r="J24" s="771"/>
      <c r="K24" s="771"/>
    </row>
    <row r="25" spans="2:11" s="41" customFormat="1" ht="8.25" customHeight="1">
      <c r="B25" s="213"/>
      <c r="C25" s="213"/>
      <c r="D25" s="213"/>
      <c r="E25" s="213"/>
      <c r="F25" s="213"/>
      <c r="G25" s="214"/>
      <c r="H25" s="213"/>
      <c r="I25" s="213"/>
      <c r="J25" s="213"/>
      <c r="K25" s="213"/>
    </row>
    <row r="26" spans="1:11" s="41" customFormat="1" ht="16.5">
      <c r="A26" s="200"/>
      <c r="B26" s="772" t="s">
        <v>102</v>
      </c>
      <c r="C26" s="772"/>
      <c r="D26" s="772"/>
      <c r="E26" s="772"/>
      <c r="F26" s="772"/>
      <c r="G26" s="780" t="s">
        <v>102</v>
      </c>
      <c r="H26" s="772"/>
      <c r="I26" s="772"/>
      <c r="J26" s="772"/>
      <c r="K26" s="772"/>
    </row>
    <row r="27" spans="1:11" s="41" customFormat="1" ht="8.25" customHeight="1">
      <c r="A27" s="200"/>
      <c r="B27" s="217"/>
      <c r="C27" s="217"/>
      <c r="D27" s="217"/>
      <c r="E27" s="217"/>
      <c r="F27" s="217"/>
      <c r="G27" s="218"/>
      <c r="H27" s="217"/>
      <c r="I27" s="217"/>
      <c r="J27" s="217"/>
      <c r="K27" s="217"/>
    </row>
    <row r="28" spans="1:12" s="41" customFormat="1" ht="18" customHeight="1">
      <c r="A28" s="200" t="s">
        <v>116</v>
      </c>
      <c r="B28" s="157">
        <v>280089</v>
      </c>
      <c r="C28" s="157">
        <v>215539</v>
      </c>
      <c r="D28" s="157">
        <v>181767</v>
      </c>
      <c r="E28" s="173">
        <v>142733</v>
      </c>
      <c r="F28" s="286">
        <v>194565</v>
      </c>
      <c r="G28" s="157">
        <v>301548.8</v>
      </c>
      <c r="H28" s="157">
        <v>510793.6</v>
      </c>
      <c r="I28" s="157">
        <v>460521.6</v>
      </c>
      <c r="J28" s="157">
        <v>513800</v>
      </c>
      <c r="K28" s="277">
        <v>554033.6</v>
      </c>
      <c r="L28" s="23"/>
    </row>
    <row r="29" spans="1:12" s="41" customFormat="1" ht="18" customHeight="1">
      <c r="A29" s="200" t="s">
        <v>117</v>
      </c>
      <c r="B29" s="157">
        <v>488690</v>
      </c>
      <c r="C29" s="157">
        <v>359726</v>
      </c>
      <c r="D29" s="157">
        <v>201190</v>
      </c>
      <c r="E29" s="173">
        <v>348982</v>
      </c>
      <c r="F29" s="286">
        <v>199043</v>
      </c>
      <c r="G29" s="157">
        <v>312880</v>
      </c>
      <c r="H29" s="157">
        <v>558928</v>
      </c>
      <c r="I29" s="157">
        <v>549582.4</v>
      </c>
      <c r="J29" s="157">
        <v>614428.8</v>
      </c>
      <c r="K29" s="277">
        <v>670592</v>
      </c>
      <c r="L29" s="23"/>
    </row>
    <row r="30" spans="1:12" s="41" customFormat="1" ht="18" customHeight="1">
      <c r="A30" s="200" t="s">
        <v>118</v>
      </c>
      <c r="B30" s="157">
        <v>527322</v>
      </c>
      <c r="C30" s="157">
        <v>548598</v>
      </c>
      <c r="D30" s="157">
        <v>410876</v>
      </c>
      <c r="E30" s="173">
        <v>266512</v>
      </c>
      <c r="F30" s="286">
        <v>447299</v>
      </c>
      <c r="G30" s="157">
        <v>452822.4</v>
      </c>
      <c r="H30" s="157">
        <v>704876.8</v>
      </c>
      <c r="I30" s="157">
        <v>719710.4</v>
      </c>
      <c r="J30" s="157">
        <v>828153.6</v>
      </c>
      <c r="K30" s="277">
        <v>942918.4</v>
      </c>
      <c r="L30" s="23"/>
    </row>
    <row r="31" spans="1:12" s="41" customFormat="1" ht="18" customHeight="1">
      <c r="A31" s="200" t="s">
        <v>119</v>
      </c>
      <c r="B31" s="157">
        <v>372860</v>
      </c>
      <c r="C31" s="157">
        <v>504111</v>
      </c>
      <c r="D31" s="157">
        <v>486006</v>
      </c>
      <c r="E31" s="173">
        <v>434860</v>
      </c>
      <c r="F31" s="286">
        <v>515682</v>
      </c>
      <c r="G31" s="157">
        <v>407638.4</v>
      </c>
      <c r="H31" s="157">
        <v>738569.6</v>
      </c>
      <c r="I31" s="157">
        <v>670043.2</v>
      </c>
      <c r="J31" s="157">
        <v>715326.4</v>
      </c>
      <c r="K31" s="277">
        <v>933377.6</v>
      </c>
      <c r="L31" s="23"/>
    </row>
    <row r="32" spans="1:12" s="41" customFormat="1" ht="18" customHeight="1">
      <c r="A32" s="200" t="s">
        <v>20</v>
      </c>
      <c r="B32" s="157">
        <v>463415</v>
      </c>
      <c r="C32" s="157">
        <v>556734</v>
      </c>
      <c r="D32" s="157">
        <v>444031</v>
      </c>
      <c r="E32" s="173">
        <v>485591</v>
      </c>
      <c r="F32" s="286">
        <v>475545</v>
      </c>
      <c r="G32" s="157">
        <v>354054.4</v>
      </c>
      <c r="H32" s="157">
        <v>817936</v>
      </c>
      <c r="I32" s="157">
        <v>916576</v>
      </c>
      <c r="J32" s="157">
        <v>689300.8</v>
      </c>
      <c r="K32" s="277">
        <v>1004768</v>
      </c>
      <c r="L32" s="23"/>
    </row>
    <row r="33" spans="1:12" s="41" customFormat="1" ht="18" customHeight="1">
      <c r="A33" s="200" t="s">
        <v>120</v>
      </c>
      <c r="B33" s="157">
        <v>568745</v>
      </c>
      <c r="C33" s="157">
        <v>529803</v>
      </c>
      <c r="D33" s="157">
        <v>539629</v>
      </c>
      <c r="E33" s="173">
        <v>540011</v>
      </c>
      <c r="F33" s="286">
        <v>516624</v>
      </c>
      <c r="G33" s="157">
        <v>448929.6</v>
      </c>
      <c r="H33" s="157">
        <v>814564.8</v>
      </c>
      <c r="I33" s="157">
        <v>791971.2</v>
      </c>
      <c r="J33" s="157">
        <v>799830.4</v>
      </c>
      <c r="K33" s="277">
        <v>1034020.8</v>
      </c>
      <c r="L33" s="23"/>
    </row>
    <row r="34" spans="1:12" s="41" customFormat="1" ht="18" customHeight="1">
      <c r="A34" s="200" t="s">
        <v>121</v>
      </c>
      <c r="B34" s="157">
        <v>546239</v>
      </c>
      <c r="C34" s="157">
        <v>545746</v>
      </c>
      <c r="D34" s="157">
        <v>403337</v>
      </c>
      <c r="E34" s="173">
        <v>489314</v>
      </c>
      <c r="F34" s="286">
        <v>426370</v>
      </c>
      <c r="G34" s="157">
        <v>353451.2</v>
      </c>
      <c r="H34" s="157">
        <v>362987.2</v>
      </c>
      <c r="I34" s="157">
        <v>741721.6</v>
      </c>
      <c r="J34" s="157">
        <v>932811.2</v>
      </c>
      <c r="K34" s="277">
        <v>953840</v>
      </c>
      <c r="L34" s="23"/>
    </row>
    <row r="35" spans="1:12" s="41" customFormat="1" ht="18" customHeight="1">
      <c r="A35" s="200" t="s">
        <v>122</v>
      </c>
      <c r="B35" s="157">
        <v>516561</v>
      </c>
      <c r="C35" s="157">
        <v>467520</v>
      </c>
      <c r="D35" s="157">
        <v>360582</v>
      </c>
      <c r="E35" s="173">
        <v>517861</v>
      </c>
      <c r="F35" s="286">
        <v>442178</v>
      </c>
      <c r="G35" s="157">
        <v>471308.8</v>
      </c>
      <c r="H35" s="157">
        <v>409374.4</v>
      </c>
      <c r="I35" s="157">
        <v>727536</v>
      </c>
      <c r="J35" s="157">
        <v>770784</v>
      </c>
      <c r="K35" s="277">
        <v>991164.8</v>
      </c>
      <c r="L35" s="23"/>
    </row>
    <row r="36" spans="1:12" s="41" customFormat="1" ht="18" customHeight="1">
      <c r="A36" s="200" t="s">
        <v>123</v>
      </c>
      <c r="B36" s="157">
        <v>465574</v>
      </c>
      <c r="C36" s="157">
        <v>273181</v>
      </c>
      <c r="D36" s="157">
        <v>362103</v>
      </c>
      <c r="E36" s="173">
        <v>338911</v>
      </c>
      <c r="F36" s="286">
        <v>290458</v>
      </c>
      <c r="G36" s="157">
        <v>310164.8</v>
      </c>
      <c r="H36" s="157">
        <v>313844.8</v>
      </c>
      <c r="I36" s="157">
        <v>694763.2</v>
      </c>
      <c r="J36" s="157">
        <v>810024</v>
      </c>
      <c r="K36" s="277">
        <v>910729.6</v>
      </c>
      <c r="L36" s="23"/>
    </row>
    <row r="37" spans="1:12" s="41" customFormat="1" ht="18" customHeight="1">
      <c r="A37" s="200" t="s">
        <v>124</v>
      </c>
      <c r="B37" s="157">
        <v>319864</v>
      </c>
      <c r="C37" s="157">
        <v>334948</v>
      </c>
      <c r="D37" s="157">
        <v>304064</v>
      </c>
      <c r="E37" s="173">
        <v>340015</v>
      </c>
      <c r="F37" s="286">
        <v>286098</v>
      </c>
      <c r="G37" s="157">
        <v>356086.4</v>
      </c>
      <c r="H37" s="157">
        <v>259144</v>
      </c>
      <c r="I37" s="157">
        <v>487566.4</v>
      </c>
      <c r="J37" s="157">
        <v>576816</v>
      </c>
      <c r="K37" s="277">
        <v>649459.2</v>
      </c>
      <c r="L37" s="23"/>
    </row>
    <row r="38" spans="1:12" s="41" customFormat="1" ht="18" customHeight="1">
      <c r="A38" s="200" t="s">
        <v>125</v>
      </c>
      <c r="B38" s="157">
        <v>162857</v>
      </c>
      <c r="C38" s="157">
        <v>228996</v>
      </c>
      <c r="D38" s="157">
        <v>186340</v>
      </c>
      <c r="E38" s="173">
        <v>155738</v>
      </c>
      <c r="F38" s="286">
        <v>124549</v>
      </c>
      <c r="G38" s="157">
        <v>326300.8</v>
      </c>
      <c r="H38" s="157">
        <v>322272</v>
      </c>
      <c r="I38" s="157">
        <v>511276.8</v>
      </c>
      <c r="J38" s="157">
        <v>441496</v>
      </c>
      <c r="K38" s="277">
        <v>614030.4</v>
      </c>
      <c r="L38" s="23"/>
    </row>
    <row r="39" spans="1:12" s="41" customFormat="1" ht="18" customHeight="1">
      <c r="A39" s="200" t="s">
        <v>126</v>
      </c>
      <c r="B39" s="157">
        <v>121468</v>
      </c>
      <c r="C39" s="157">
        <v>92555</v>
      </c>
      <c r="D39" s="157">
        <v>208596</v>
      </c>
      <c r="E39" s="256">
        <v>144316</v>
      </c>
      <c r="F39" s="287">
        <v>198442</v>
      </c>
      <c r="G39" s="157">
        <v>353008</v>
      </c>
      <c r="H39" s="157">
        <v>131897.6</v>
      </c>
      <c r="I39" s="157">
        <v>357105.6</v>
      </c>
      <c r="J39" s="157">
        <v>472939.2</v>
      </c>
      <c r="K39" s="277">
        <v>494683.2</v>
      </c>
      <c r="L39" s="23"/>
    </row>
    <row r="40" spans="1:11" s="284" customFormat="1" ht="18" customHeight="1">
      <c r="A40" s="281" t="s">
        <v>12</v>
      </c>
      <c r="B40" s="206">
        <v>4833684</v>
      </c>
      <c r="C40" s="206">
        <v>4657457</v>
      </c>
      <c r="D40" s="206">
        <v>4088521</v>
      </c>
      <c r="E40" s="206">
        <v>4204844</v>
      </c>
      <c r="F40" s="206">
        <v>4116853</v>
      </c>
      <c r="G40" s="282">
        <v>4448193.6</v>
      </c>
      <c r="H40" s="206">
        <v>5945188.8</v>
      </c>
      <c r="I40" s="206">
        <v>7628374.399999999</v>
      </c>
      <c r="J40" s="206">
        <v>8165710.399999999</v>
      </c>
      <c r="K40" s="206">
        <v>9753617.6</v>
      </c>
    </row>
    <row r="41" spans="1:11" s="200" customFormat="1" ht="8.25" customHeight="1">
      <c r="A41" s="285"/>
      <c r="B41" s="173"/>
      <c r="C41" s="173"/>
      <c r="D41" s="173"/>
      <c r="E41" s="173"/>
      <c r="F41" s="288"/>
      <c r="G41" s="173"/>
      <c r="H41" s="173"/>
      <c r="I41" s="173"/>
      <c r="J41" s="173"/>
      <c r="K41" s="173"/>
    </row>
    <row r="42" spans="1:12" s="271" customFormat="1" ht="18">
      <c r="A42" s="289"/>
      <c r="B42" s="771" t="s">
        <v>142</v>
      </c>
      <c r="C42" s="771"/>
      <c r="D42" s="771"/>
      <c r="E42" s="771"/>
      <c r="F42" s="795"/>
      <c r="G42" s="213"/>
      <c r="H42" s="213"/>
      <c r="I42" s="213"/>
      <c r="J42" s="213"/>
      <c r="K42" s="213"/>
      <c r="L42" s="268"/>
    </row>
    <row r="43" spans="1:12" s="41" customFormat="1" ht="8.25" customHeight="1">
      <c r="A43" s="285"/>
      <c r="B43" s="213"/>
      <c r="C43" s="213"/>
      <c r="D43" s="213"/>
      <c r="E43" s="213"/>
      <c r="F43" s="290"/>
      <c r="G43" s="213"/>
      <c r="H43" s="213"/>
      <c r="I43" s="213"/>
      <c r="J43" s="213"/>
      <c r="K43" s="213"/>
      <c r="L43" s="193"/>
    </row>
    <row r="44" spans="1:12" s="41" customFormat="1" ht="16.5">
      <c r="A44" s="200"/>
      <c r="B44" s="772" t="s">
        <v>102</v>
      </c>
      <c r="C44" s="772"/>
      <c r="D44" s="772"/>
      <c r="E44" s="772"/>
      <c r="F44" s="797"/>
      <c r="G44" s="217"/>
      <c r="H44" s="217"/>
      <c r="I44" s="217"/>
      <c r="J44" s="217"/>
      <c r="K44" s="217"/>
      <c r="L44" s="274"/>
    </row>
    <row r="45" spans="1:12" s="41" customFormat="1" ht="8.25" customHeight="1">
      <c r="A45" s="200"/>
      <c r="B45" s="217"/>
      <c r="C45" s="217"/>
      <c r="D45" s="217"/>
      <c r="E45" s="217"/>
      <c r="F45" s="291"/>
      <c r="G45" s="217"/>
      <c r="H45" s="217"/>
      <c r="I45" s="217"/>
      <c r="J45" s="217"/>
      <c r="K45" s="217"/>
      <c r="L45" s="274"/>
    </row>
    <row r="46" spans="1:11" s="41" customFormat="1" ht="18" customHeight="1">
      <c r="A46" s="200" t="s">
        <v>116</v>
      </c>
      <c r="B46" s="157">
        <v>10127036.4373316</v>
      </c>
      <c r="C46" s="157">
        <v>9902462.9373057</v>
      </c>
      <c r="D46" s="157">
        <v>9848238.17248704</v>
      </c>
      <c r="E46" s="157">
        <v>9625550.36619171</v>
      </c>
      <c r="F46" s="277">
        <v>10887820.1185233</v>
      </c>
      <c r="G46" s="292"/>
      <c r="H46" s="173"/>
      <c r="I46" s="173"/>
      <c r="J46" s="173"/>
      <c r="K46" s="173"/>
    </row>
    <row r="47" spans="1:11" s="41" customFormat="1" ht="18" customHeight="1">
      <c r="A47" s="200" t="s">
        <v>117</v>
      </c>
      <c r="B47" s="157">
        <v>11709613.7681088</v>
      </c>
      <c r="C47" s="157">
        <v>12151551.7376166</v>
      </c>
      <c r="D47" s="157">
        <v>12504980.0217358</v>
      </c>
      <c r="E47" s="157">
        <v>12848203.8728497</v>
      </c>
      <c r="F47" s="277">
        <v>12369436.8443523</v>
      </c>
      <c r="G47" s="292"/>
      <c r="H47" s="173"/>
      <c r="I47" s="173"/>
      <c r="J47" s="173"/>
      <c r="K47" s="173"/>
    </row>
    <row r="48" spans="1:11" s="41" customFormat="1" ht="18" customHeight="1">
      <c r="A48" s="200" t="s">
        <v>118</v>
      </c>
      <c r="B48" s="157">
        <v>16257822.7226425</v>
      </c>
      <c r="C48" s="157">
        <v>15664263.3981606</v>
      </c>
      <c r="D48" s="157">
        <v>15721433.9886528</v>
      </c>
      <c r="E48" s="157">
        <v>15522599.5541192</v>
      </c>
      <c r="F48" s="277">
        <v>16981286.6726425</v>
      </c>
      <c r="G48" s="292"/>
      <c r="H48" s="173"/>
      <c r="I48" s="173"/>
      <c r="J48" s="173"/>
      <c r="K48" s="173"/>
    </row>
    <row r="49" spans="1:11" s="41" customFormat="1" ht="18" customHeight="1">
      <c r="A49" s="200" t="s">
        <v>119</v>
      </c>
      <c r="B49" s="157">
        <v>14279898.5194301</v>
      </c>
      <c r="C49" s="157">
        <v>16161856.9085233</v>
      </c>
      <c r="D49" s="157">
        <v>15697494.1430829</v>
      </c>
      <c r="E49" s="157">
        <v>15997195.0626684</v>
      </c>
      <c r="F49" s="277">
        <v>17191443.710544</v>
      </c>
      <c r="G49" s="292"/>
      <c r="H49" s="173"/>
      <c r="I49" s="173"/>
      <c r="J49" s="173"/>
      <c r="K49" s="173"/>
    </row>
    <row r="50" spans="1:11" s="41" customFormat="1" ht="18" customHeight="1">
      <c r="A50" s="200" t="s">
        <v>20</v>
      </c>
      <c r="B50" s="157">
        <v>15243599.724171</v>
      </c>
      <c r="C50" s="157">
        <v>17968203.0870466</v>
      </c>
      <c r="D50" s="157">
        <v>15895998.5890155</v>
      </c>
      <c r="E50" s="157">
        <v>17998499.3504922</v>
      </c>
      <c r="F50" s="277">
        <v>16625044.791943</v>
      </c>
      <c r="G50" s="292"/>
      <c r="H50" s="173"/>
      <c r="I50" s="173"/>
      <c r="J50" s="173"/>
      <c r="K50" s="173"/>
    </row>
    <row r="51" spans="1:11" s="41" customFormat="1" ht="18" customHeight="1">
      <c r="A51" s="200" t="s">
        <v>120</v>
      </c>
      <c r="B51" s="157">
        <v>19360466.052772</v>
      </c>
      <c r="C51" s="157">
        <v>17762864.9907513</v>
      </c>
      <c r="D51" s="157">
        <v>18627864.2338083</v>
      </c>
      <c r="E51" s="157">
        <v>18844853.3551554</v>
      </c>
      <c r="F51" s="277">
        <v>18131535.2712176</v>
      </c>
      <c r="G51" s="292"/>
      <c r="H51" s="173"/>
      <c r="I51" s="173"/>
      <c r="J51" s="173"/>
      <c r="K51" s="173"/>
    </row>
    <row r="52" spans="1:11" s="41" customFormat="1" ht="18" customHeight="1">
      <c r="A52" s="200" t="s">
        <v>121</v>
      </c>
      <c r="B52" s="157">
        <v>16566902.4318653</v>
      </c>
      <c r="C52" s="157">
        <v>15901230.6217617</v>
      </c>
      <c r="D52" s="157">
        <v>15756335.1798705</v>
      </c>
      <c r="E52" s="157">
        <v>18291957.0614767</v>
      </c>
      <c r="F52" s="277">
        <v>17212547.1826684</v>
      </c>
      <c r="G52" s="292"/>
      <c r="H52" s="173"/>
      <c r="I52" s="173"/>
      <c r="J52" s="173"/>
      <c r="K52" s="173"/>
    </row>
    <row r="53" spans="1:11" s="41" customFormat="1" ht="18" customHeight="1">
      <c r="A53" s="200" t="s">
        <v>122</v>
      </c>
      <c r="B53" s="157">
        <v>17358770.4881865</v>
      </c>
      <c r="C53" s="157">
        <v>15475936.0382902</v>
      </c>
      <c r="D53" s="157">
        <v>13975481.7773834</v>
      </c>
      <c r="E53" s="157">
        <v>17816162.4290155</v>
      </c>
      <c r="F53" s="277">
        <v>15160764.4551036</v>
      </c>
      <c r="G53" s="292"/>
      <c r="H53" s="173"/>
      <c r="I53" s="173"/>
      <c r="J53" s="173"/>
      <c r="K53" s="173"/>
    </row>
    <row r="54" spans="1:11" s="41" customFormat="1" ht="18" customHeight="1">
      <c r="A54" s="200" t="s">
        <v>123</v>
      </c>
      <c r="B54" s="157">
        <v>15200967.9122021</v>
      </c>
      <c r="C54" s="157">
        <v>11444847.8867617</v>
      </c>
      <c r="D54" s="157">
        <v>14390444.6924352</v>
      </c>
      <c r="E54" s="157">
        <v>16315682.4279016</v>
      </c>
      <c r="F54" s="277">
        <v>15845107.0346632</v>
      </c>
      <c r="G54" s="292"/>
      <c r="H54" s="173"/>
      <c r="I54" s="173"/>
      <c r="J54" s="173"/>
      <c r="K54" s="173"/>
    </row>
    <row r="55" spans="1:11" s="41" customFormat="1" ht="18" customHeight="1">
      <c r="A55" s="200" t="s">
        <v>124</v>
      </c>
      <c r="B55" s="157">
        <v>11682217.3090674</v>
      </c>
      <c r="C55" s="157">
        <v>13106714.5542228</v>
      </c>
      <c r="D55" s="157">
        <v>12318289.7003627</v>
      </c>
      <c r="E55" s="157">
        <v>14715163.2876166</v>
      </c>
      <c r="F55" s="277">
        <v>11568325.7595337</v>
      </c>
      <c r="G55" s="292"/>
      <c r="H55" s="173"/>
      <c r="I55" s="173"/>
      <c r="J55" s="173"/>
      <c r="K55" s="173"/>
    </row>
    <row r="56" spans="1:11" s="41" customFormat="1" ht="18" customHeight="1">
      <c r="A56" s="200" t="s">
        <v>125</v>
      </c>
      <c r="B56" s="157">
        <v>10695936.343057</v>
      </c>
      <c r="C56" s="157">
        <v>11124174.4111658</v>
      </c>
      <c r="D56" s="157">
        <v>11248097.2439119</v>
      </c>
      <c r="E56" s="157">
        <v>9456602.17997409</v>
      </c>
      <c r="F56" s="277">
        <v>9741167.60326425</v>
      </c>
      <c r="G56" s="292"/>
      <c r="H56" s="173"/>
      <c r="I56" s="173"/>
      <c r="J56" s="173"/>
      <c r="K56" s="173"/>
    </row>
    <row r="57" spans="1:11" s="41" customFormat="1" ht="18" customHeight="1">
      <c r="A57" s="200" t="s">
        <v>126</v>
      </c>
      <c r="B57" s="157">
        <v>9326219.71139896</v>
      </c>
      <c r="C57" s="157">
        <v>6853264.20292746</v>
      </c>
      <c r="D57" s="157">
        <v>8982974.26836788</v>
      </c>
      <c r="E57" s="157">
        <v>9961135.75707254</v>
      </c>
      <c r="F57" s="277">
        <v>8304277.50756477</v>
      </c>
      <c r="G57" s="292"/>
      <c r="H57" s="173"/>
      <c r="I57" s="173"/>
      <c r="J57" s="173"/>
      <c r="K57" s="173"/>
    </row>
    <row r="58" spans="1:12" s="284" customFormat="1" ht="18" customHeight="1">
      <c r="A58" s="281" t="s">
        <v>12</v>
      </c>
      <c r="B58" s="293">
        <v>167809451.42023325</v>
      </c>
      <c r="C58" s="293">
        <v>163517370.77453378</v>
      </c>
      <c r="D58" s="293">
        <v>164967632.01111394</v>
      </c>
      <c r="E58" s="293">
        <v>177393604.70453367</v>
      </c>
      <c r="F58" s="293">
        <v>170018756.95202062</v>
      </c>
      <c r="G58" s="294"/>
      <c r="H58" s="295"/>
      <c r="I58" s="295"/>
      <c r="J58" s="295"/>
      <c r="K58" s="295"/>
      <c r="L58" s="283"/>
    </row>
    <row r="59" spans="2:6" s="41" customFormat="1" ht="16.5">
      <c r="B59" s="193"/>
      <c r="C59" s="193"/>
      <c r="D59" s="193"/>
      <c r="E59" s="193"/>
      <c r="F59" s="193"/>
    </row>
    <row r="60" spans="1:6" ht="16.5">
      <c r="A60" s="296" t="s">
        <v>145</v>
      </c>
      <c r="B60" s="297"/>
      <c r="C60" s="297"/>
      <c r="D60" s="297"/>
      <c r="E60" s="196"/>
      <c r="F60" s="196"/>
    </row>
    <row r="61" spans="1:6" ht="16.5">
      <c r="A61" s="296" t="s">
        <v>146</v>
      </c>
      <c r="B61" s="297"/>
      <c r="C61" s="297"/>
      <c r="D61" s="297"/>
      <c r="E61" s="196"/>
      <c r="F61" s="196"/>
    </row>
    <row r="62" spans="1:6" ht="14.25">
      <c r="A62" s="297"/>
      <c r="B62" s="297"/>
      <c r="C62" s="297"/>
      <c r="D62" s="297"/>
      <c r="E62" s="196"/>
      <c r="F62" s="196"/>
    </row>
    <row r="63" spans="1:6" ht="15">
      <c r="A63" s="228"/>
      <c r="B63" s="196"/>
      <c r="C63" s="196"/>
      <c r="D63" s="196"/>
      <c r="E63" s="196"/>
      <c r="F63" s="196"/>
    </row>
    <row r="64" spans="1:6" ht="15">
      <c r="A64" s="228"/>
      <c r="B64" s="196"/>
      <c r="C64" s="196"/>
      <c r="D64" s="196"/>
      <c r="E64" s="196"/>
      <c r="F64" s="196"/>
    </row>
    <row r="65" spans="1:6" ht="15">
      <c r="A65" s="228"/>
      <c r="B65" s="196"/>
      <c r="C65" s="196"/>
      <c r="D65" s="196"/>
      <c r="E65" s="196"/>
      <c r="F65" s="196"/>
    </row>
    <row r="66" spans="1:6" ht="15">
      <c r="A66" s="228"/>
      <c r="B66" s="196"/>
      <c r="C66" s="196"/>
      <c r="D66" s="196"/>
      <c r="E66" s="196"/>
      <c r="F66" s="196"/>
    </row>
    <row r="67" spans="1:6" ht="15">
      <c r="A67" s="228"/>
      <c r="B67" s="196"/>
      <c r="C67" s="196"/>
      <c r="D67" s="196"/>
      <c r="E67" s="196"/>
      <c r="F67" s="196"/>
    </row>
    <row r="68" spans="1:6" ht="15">
      <c r="A68" s="228"/>
      <c r="B68" s="196"/>
      <c r="C68" s="196"/>
      <c r="D68" s="196"/>
      <c r="E68" s="196"/>
      <c r="F68" s="196"/>
    </row>
    <row r="69" spans="1:6" ht="15">
      <c r="A69" s="228"/>
      <c r="B69" s="196"/>
      <c r="C69" s="196"/>
      <c r="D69" s="196"/>
      <c r="E69" s="196"/>
      <c r="F69" s="196"/>
    </row>
    <row r="70" spans="1:6" ht="15">
      <c r="A70" s="228"/>
      <c r="B70" s="196"/>
      <c r="C70" s="196"/>
      <c r="D70" s="196"/>
      <c r="E70" s="196"/>
      <c r="F70" s="196"/>
    </row>
    <row r="71" spans="1:6" ht="15">
      <c r="A71" s="228"/>
      <c r="B71" s="196"/>
      <c r="C71" s="196"/>
      <c r="D71" s="196"/>
      <c r="E71" s="196"/>
      <c r="F71" s="196"/>
    </row>
    <row r="72" spans="1:6" ht="15">
      <c r="A72" s="210"/>
      <c r="B72" s="196"/>
      <c r="C72" s="196"/>
      <c r="D72" s="196"/>
      <c r="E72" s="196"/>
      <c r="F72" s="196"/>
    </row>
  </sheetData>
  <sheetProtection/>
  <mergeCells count="12">
    <mergeCell ref="B24:F24"/>
    <mergeCell ref="B26:F26"/>
    <mergeCell ref="B42:F42"/>
    <mergeCell ref="B8:F8"/>
    <mergeCell ref="B6:F6"/>
    <mergeCell ref="B44:F44"/>
    <mergeCell ref="A1:K1"/>
    <mergeCell ref="G6:K6"/>
    <mergeCell ref="G8:K8"/>
    <mergeCell ref="A2:K2"/>
    <mergeCell ref="G24:K24"/>
    <mergeCell ref="G26:K26"/>
  </mergeCells>
  <printOptions horizontalCentered="1"/>
  <pageMargins left="0.4" right="0.4" top="0.4" bottom="0.5" header="0.3" footer="0.3"/>
  <pageSetup fitToHeight="1" fitToWidth="1" horizontalDpi="600" verticalDpi="600" orientation="portrait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="75" zoomScaleNormal="75" zoomScalePageLayoutView="0" workbookViewId="0" topLeftCell="A1">
      <selection activeCell="I64" sqref="I64"/>
    </sheetView>
  </sheetViews>
  <sheetFormatPr defaultColWidth="9.140625" defaultRowHeight="12.75"/>
  <cols>
    <col min="1" max="1" width="8.140625" style="177" customWidth="1"/>
    <col min="2" max="11" width="16.7109375" style="177" customWidth="1"/>
    <col min="12" max="12" width="9.28125" style="177" customWidth="1"/>
    <col min="13" max="16384" width="9.140625" style="177" customWidth="1"/>
  </cols>
  <sheetData>
    <row r="1" spans="1:11" s="264" customFormat="1" ht="39" customHeight="1">
      <c r="A1" s="804" t="s">
        <v>147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</row>
    <row r="2" spans="1:12" s="299" customFormat="1" ht="34.5" customHeight="1">
      <c r="A2" s="811" t="s">
        <v>148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298"/>
    </row>
    <row r="3" spans="1:6" ht="12" customHeight="1">
      <c r="A3" s="300"/>
      <c r="B3" s="300"/>
      <c r="C3" s="300"/>
      <c r="D3" s="300"/>
      <c r="E3" s="300"/>
      <c r="F3" s="300"/>
    </row>
    <row r="4" spans="1:11" ht="26.25" customHeight="1">
      <c r="A4" s="232" t="s">
        <v>8</v>
      </c>
      <c r="B4" s="55">
        <v>2006</v>
      </c>
      <c r="C4" s="55">
        <v>2007</v>
      </c>
      <c r="D4" s="55">
        <v>2008</v>
      </c>
      <c r="E4" s="55">
        <v>2009</v>
      </c>
      <c r="F4" s="56">
        <v>2010</v>
      </c>
      <c r="G4" s="55">
        <v>2006</v>
      </c>
      <c r="H4" s="55">
        <v>2007</v>
      </c>
      <c r="I4" s="55">
        <v>2008</v>
      </c>
      <c r="J4" s="55">
        <v>2009</v>
      </c>
      <c r="K4" s="56">
        <v>2010</v>
      </c>
    </row>
    <row r="5" spans="1:11" s="196" customFormat="1" ht="8.25" customHeight="1">
      <c r="A5" s="22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2:12" s="301" customFormat="1" ht="20.25">
      <c r="B6" s="777" t="s">
        <v>149</v>
      </c>
      <c r="C6" s="777"/>
      <c r="D6" s="777"/>
      <c r="E6" s="777"/>
      <c r="F6" s="777"/>
      <c r="G6" s="777" t="s">
        <v>156</v>
      </c>
      <c r="H6" s="777"/>
      <c r="I6" s="777"/>
      <c r="J6" s="777"/>
      <c r="K6" s="777"/>
      <c r="L6" s="302"/>
    </row>
    <row r="7" spans="2:12" ht="18" customHeight="1">
      <c r="B7" s="803" t="s">
        <v>150</v>
      </c>
      <c r="C7" s="803"/>
      <c r="D7" s="803"/>
      <c r="E7" s="803"/>
      <c r="F7" s="803"/>
      <c r="G7" s="803"/>
      <c r="H7" s="803"/>
      <c r="I7" s="803"/>
      <c r="J7" s="803"/>
      <c r="K7" s="803"/>
      <c r="L7" s="197"/>
    </row>
    <row r="8" spans="1:12" ht="16.5">
      <c r="A8" s="200"/>
      <c r="B8" s="796" t="s">
        <v>115</v>
      </c>
      <c r="C8" s="796"/>
      <c r="D8" s="796"/>
      <c r="E8" s="796"/>
      <c r="F8" s="796"/>
      <c r="G8" s="799" t="s">
        <v>115</v>
      </c>
      <c r="H8" s="796"/>
      <c r="I8" s="796"/>
      <c r="J8" s="796"/>
      <c r="K8" s="796"/>
      <c r="L8" s="197"/>
    </row>
    <row r="9" spans="1:12" ht="8.25" customHeight="1">
      <c r="A9" s="200"/>
      <c r="B9" s="275"/>
      <c r="C9" s="275"/>
      <c r="D9" s="275"/>
      <c r="E9" s="275"/>
      <c r="F9" s="275"/>
      <c r="G9" s="276"/>
      <c r="H9" s="275"/>
      <c r="I9" s="275"/>
      <c r="J9" s="275"/>
      <c r="K9" s="275"/>
      <c r="L9" s="197"/>
    </row>
    <row r="10" spans="1:11" ht="18" customHeight="1">
      <c r="A10" s="200" t="s">
        <v>116</v>
      </c>
      <c r="B10" s="157">
        <v>42976958</v>
      </c>
      <c r="C10" s="157">
        <v>45520686</v>
      </c>
      <c r="D10" s="157">
        <v>50592341</v>
      </c>
      <c r="E10" s="157">
        <v>51887755</v>
      </c>
      <c r="F10" s="201">
        <v>54653875</v>
      </c>
      <c r="G10" s="211">
        <v>48579565</v>
      </c>
      <c r="H10" s="173">
        <v>63665407</v>
      </c>
      <c r="I10" s="173">
        <v>57288024</v>
      </c>
      <c r="J10" s="157">
        <v>85739163</v>
      </c>
      <c r="K10" s="201">
        <v>72447112</v>
      </c>
    </row>
    <row r="11" spans="1:11" ht="18" customHeight="1">
      <c r="A11" s="200" t="s">
        <v>117</v>
      </c>
      <c r="B11" s="157">
        <v>41479121</v>
      </c>
      <c r="C11" s="157">
        <v>40115255</v>
      </c>
      <c r="D11" s="157">
        <v>43859521</v>
      </c>
      <c r="E11" s="157">
        <v>43669854</v>
      </c>
      <c r="F11" s="201">
        <v>49362109</v>
      </c>
      <c r="G11" s="211">
        <v>47543583</v>
      </c>
      <c r="H11" s="173">
        <v>58806808</v>
      </c>
      <c r="I11" s="173">
        <v>61633275</v>
      </c>
      <c r="J11" s="157">
        <v>68567938</v>
      </c>
      <c r="K11" s="201">
        <v>64685890</v>
      </c>
    </row>
    <row r="12" spans="1:11" ht="18" customHeight="1">
      <c r="A12" s="200" t="s">
        <v>118</v>
      </c>
      <c r="B12" s="157">
        <v>44064774</v>
      </c>
      <c r="C12" s="157">
        <v>44313530</v>
      </c>
      <c r="D12" s="157">
        <v>49114701</v>
      </c>
      <c r="E12" s="157">
        <v>46773602</v>
      </c>
      <c r="F12" s="201">
        <v>51836895</v>
      </c>
      <c r="G12" s="211">
        <v>56488371</v>
      </c>
      <c r="H12" s="173">
        <v>64143368</v>
      </c>
      <c r="I12" s="173">
        <v>69100373</v>
      </c>
      <c r="J12" s="157">
        <v>74990484</v>
      </c>
      <c r="K12" s="201">
        <v>74116668</v>
      </c>
    </row>
    <row r="13" spans="1:11" ht="18" customHeight="1">
      <c r="A13" s="200" t="s">
        <v>119</v>
      </c>
      <c r="B13" s="157">
        <v>39471374</v>
      </c>
      <c r="C13" s="157">
        <v>41214813</v>
      </c>
      <c r="D13" s="157">
        <v>48369193</v>
      </c>
      <c r="E13" s="157">
        <v>45673208</v>
      </c>
      <c r="F13" s="201">
        <v>48322516</v>
      </c>
      <c r="G13" s="211">
        <v>54696395</v>
      </c>
      <c r="H13" s="173">
        <v>63601072</v>
      </c>
      <c r="I13" s="173">
        <v>66855636</v>
      </c>
      <c r="J13" s="157">
        <v>69513872</v>
      </c>
      <c r="K13" s="201">
        <v>84449114</v>
      </c>
    </row>
    <row r="14" spans="1:11" ht="18" customHeight="1">
      <c r="A14" s="200" t="s">
        <v>20</v>
      </c>
      <c r="B14" s="157">
        <v>37669601</v>
      </c>
      <c r="C14" s="157">
        <v>37817589</v>
      </c>
      <c r="D14" s="157">
        <v>48200544</v>
      </c>
      <c r="E14" s="157">
        <v>43029040</v>
      </c>
      <c r="F14" s="201">
        <v>47597861</v>
      </c>
      <c r="G14" s="211">
        <v>52909989</v>
      </c>
      <c r="H14" s="173">
        <v>58875093</v>
      </c>
      <c r="I14" s="173">
        <v>64429400</v>
      </c>
      <c r="J14" s="157">
        <v>75656866</v>
      </c>
      <c r="K14" s="201">
        <v>84861585</v>
      </c>
    </row>
    <row r="15" spans="1:11" ht="18" customHeight="1">
      <c r="A15" s="200" t="s">
        <v>120</v>
      </c>
      <c r="B15" s="157">
        <v>31687082</v>
      </c>
      <c r="C15" s="157">
        <v>36098788</v>
      </c>
      <c r="D15" s="157">
        <v>44133554</v>
      </c>
      <c r="E15" s="157">
        <v>40075123</v>
      </c>
      <c r="F15" s="201">
        <v>44274347</v>
      </c>
      <c r="G15" s="211">
        <v>49991171</v>
      </c>
      <c r="H15" s="173">
        <v>59811193</v>
      </c>
      <c r="I15" s="173">
        <v>70018584</v>
      </c>
      <c r="J15" s="157">
        <v>71856867</v>
      </c>
      <c r="K15" s="201">
        <v>70284074</v>
      </c>
    </row>
    <row r="16" spans="1:11" ht="18" customHeight="1">
      <c r="A16" s="200" t="s">
        <v>121</v>
      </c>
      <c r="B16" s="157">
        <v>26008085</v>
      </c>
      <c r="C16" s="157">
        <v>39960211</v>
      </c>
      <c r="D16" s="157">
        <v>41959963</v>
      </c>
      <c r="E16" s="157">
        <v>37597367</v>
      </c>
      <c r="F16" s="201">
        <v>41646476</v>
      </c>
      <c r="G16" s="211">
        <v>35598232</v>
      </c>
      <c r="H16" s="173">
        <v>62757130</v>
      </c>
      <c r="I16" s="173">
        <v>67021416</v>
      </c>
      <c r="J16" s="157">
        <v>68837104</v>
      </c>
      <c r="K16" s="201">
        <v>68033570</v>
      </c>
    </row>
    <row r="17" spans="1:11" ht="18" customHeight="1">
      <c r="A17" s="200" t="s">
        <v>122</v>
      </c>
      <c r="B17" s="157">
        <v>31673562</v>
      </c>
      <c r="C17" s="157">
        <v>38573181</v>
      </c>
      <c r="D17" s="157">
        <v>43830033</v>
      </c>
      <c r="E17" s="157">
        <v>37613268</v>
      </c>
      <c r="F17" s="201">
        <v>39205667</v>
      </c>
      <c r="G17" s="211">
        <v>40665941</v>
      </c>
      <c r="H17" s="173">
        <v>59435650</v>
      </c>
      <c r="I17" s="173">
        <v>75327458</v>
      </c>
      <c r="J17" s="157">
        <v>68764636</v>
      </c>
      <c r="K17" s="201">
        <v>74251686</v>
      </c>
    </row>
    <row r="18" spans="1:11" ht="18" customHeight="1">
      <c r="A18" s="200" t="s">
        <v>123</v>
      </c>
      <c r="B18" s="157">
        <v>34879610</v>
      </c>
      <c r="C18" s="157">
        <v>39257451</v>
      </c>
      <c r="D18" s="157">
        <v>41915336</v>
      </c>
      <c r="E18" s="157">
        <v>36732213</v>
      </c>
      <c r="F18" s="201">
        <v>39456590</v>
      </c>
      <c r="G18" s="211">
        <v>35969646</v>
      </c>
      <c r="H18" s="173">
        <v>54457368</v>
      </c>
      <c r="I18" s="173">
        <v>55078670</v>
      </c>
      <c r="J18" s="157">
        <v>57665768</v>
      </c>
      <c r="K18" s="201">
        <v>69676325</v>
      </c>
    </row>
    <row r="19" spans="1:11" ht="18" customHeight="1">
      <c r="A19" s="200" t="s">
        <v>124</v>
      </c>
      <c r="B19" s="157">
        <v>38368083</v>
      </c>
      <c r="C19" s="157">
        <v>45408655</v>
      </c>
      <c r="D19" s="157">
        <v>44401215</v>
      </c>
      <c r="E19" s="157">
        <v>41871625</v>
      </c>
      <c r="F19" s="201">
        <v>42394703</v>
      </c>
      <c r="G19" s="211">
        <v>36032095</v>
      </c>
      <c r="H19" s="173">
        <v>61805706</v>
      </c>
      <c r="I19" s="173">
        <v>74872141</v>
      </c>
      <c r="J19" s="157">
        <v>63174473</v>
      </c>
      <c r="K19" s="201">
        <v>69058769</v>
      </c>
    </row>
    <row r="20" spans="1:11" ht="18" customHeight="1">
      <c r="A20" s="200" t="s">
        <v>125</v>
      </c>
      <c r="B20" s="157">
        <v>36446576</v>
      </c>
      <c r="C20" s="157">
        <v>43701937</v>
      </c>
      <c r="D20" s="157">
        <v>45742199</v>
      </c>
      <c r="E20" s="157">
        <v>44961343</v>
      </c>
      <c r="F20" s="201">
        <v>44719780</v>
      </c>
      <c r="G20" s="211">
        <v>43092311</v>
      </c>
      <c r="H20" s="173">
        <v>59440047</v>
      </c>
      <c r="I20" s="173">
        <v>72402262</v>
      </c>
      <c r="J20" s="157">
        <v>59721251</v>
      </c>
      <c r="K20" s="201">
        <v>72795879</v>
      </c>
    </row>
    <row r="21" spans="1:11" ht="18" customHeight="1">
      <c r="A21" s="200" t="s">
        <v>126</v>
      </c>
      <c r="B21" s="157">
        <v>43866006</v>
      </c>
      <c r="C21" s="157">
        <v>46965717</v>
      </c>
      <c r="D21" s="157">
        <v>53382597</v>
      </c>
      <c r="E21" s="157">
        <v>50405167</v>
      </c>
      <c r="F21" s="201">
        <v>53623772</v>
      </c>
      <c r="G21" s="303">
        <v>60310810</v>
      </c>
      <c r="H21" s="173">
        <v>58032964</v>
      </c>
      <c r="I21" s="173">
        <v>85156234</v>
      </c>
      <c r="J21" s="157">
        <v>67810781</v>
      </c>
      <c r="K21" s="201">
        <v>75049765</v>
      </c>
    </row>
    <row r="22" spans="1:12" ht="18" customHeight="1">
      <c r="A22" s="281" t="s">
        <v>12</v>
      </c>
      <c r="B22" s="206">
        <v>448590832</v>
      </c>
      <c r="C22" s="206">
        <v>498947813</v>
      </c>
      <c r="D22" s="206">
        <v>555501197</v>
      </c>
      <c r="E22" s="206">
        <v>520289565</v>
      </c>
      <c r="F22" s="206">
        <v>557094591</v>
      </c>
      <c r="G22" s="304">
        <v>561878109</v>
      </c>
      <c r="H22" s="206">
        <v>724831806</v>
      </c>
      <c r="I22" s="206">
        <v>819183473</v>
      </c>
      <c r="J22" s="206">
        <v>832299203</v>
      </c>
      <c r="K22" s="206">
        <v>879710437</v>
      </c>
      <c r="L22" s="196"/>
    </row>
    <row r="23" spans="1:11" s="196" customFormat="1" ht="16.5" customHeight="1">
      <c r="A23" s="210"/>
      <c r="B23" s="173"/>
      <c r="C23" s="173"/>
      <c r="D23" s="173"/>
      <c r="E23" s="173"/>
      <c r="F23" s="173"/>
      <c r="G23" s="305"/>
      <c r="H23" s="173"/>
      <c r="I23" s="173"/>
      <c r="J23" s="173"/>
      <c r="K23" s="173"/>
    </row>
    <row r="24" spans="1:12" s="301" customFormat="1" ht="19.5">
      <c r="A24" s="271"/>
      <c r="B24" s="771" t="s">
        <v>151</v>
      </c>
      <c r="C24" s="771"/>
      <c r="D24" s="771"/>
      <c r="E24" s="771"/>
      <c r="F24" s="771"/>
      <c r="G24" s="773" t="s">
        <v>152</v>
      </c>
      <c r="H24" s="771"/>
      <c r="I24" s="771"/>
      <c r="J24" s="771"/>
      <c r="K24" s="771"/>
      <c r="L24" s="306"/>
    </row>
    <row r="25" spans="2:12" ht="8.25" customHeight="1">
      <c r="B25" s="217"/>
      <c r="C25" s="217"/>
      <c r="D25" s="217"/>
      <c r="E25" s="217"/>
      <c r="F25" s="217"/>
      <c r="G25" s="218"/>
      <c r="H25" s="217"/>
      <c r="I25" s="217"/>
      <c r="J25" s="217"/>
      <c r="K25" s="217"/>
      <c r="L25" s="227"/>
    </row>
    <row r="26" spans="1:12" ht="16.5">
      <c r="A26" s="200"/>
      <c r="B26" s="772" t="s">
        <v>115</v>
      </c>
      <c r="C26" s="772"/>
      <c r="D26" s="772"/>
      <c r="E26" s="772"/>
      <c r="F26" s="772"/>
      <c r="G26" s="780" t="s">
        <v>115</v>
      </c>
      <c r="H26" s="772"/>
      <c r="I26" s="772"/>
      <c r="J26" s="772"/>
      <c r="K26" s="772"/>
      <c r="L26" s="227"/>
    </row>
    <row r="27" spans="1:12" ht="8.25" customHeight="1">
      <c r="A27" s="200"/>
      <c r="B27" s="217"/>
      <c r="C27" s="217"/>
      <c r="D27" s="217"/>
      <c r="E27" s="217"/>
      <c r="F27" s="217"/>
      <c r="G27" s="218"/>
      <c r="H27" s="217"/>
      <c r="I27" s="217"/>
      <c r="J27" s="217"/>
      <c r="K27" s="217"/>
      <c r="L27" s="227"/>
    </row>
    <row r="28" spans="1:11" ht="18" customHeight="1">
      <c r="A28" s="200" t="s">
        <v>116</v>
      </c>
      <c r="B28" s="307">
        <v>3733798</v>
      </c>
      <c r="C28" s="307">
        <v>3622951</v>
      </c>
      <c r="D28" s="307">
        <v>2048370</v>
      </c>
      <c r="E28" s="307">
        <v>1937321</v>
      </c>
      <c r="F28" s="308">
        <v>4479525</v>
      </c>
      <c r="G28" s="173">
        <v>79508529</v>
      </c>
      <c r="H28" s="173">
        <v>100092175</v>
      </c>
      <c r="I28" s="173">
        <v>116538851</v>
      </c>
      <c r="J28" s="201">
        <v>87353389</v>
      </c>
      <c r="K28" s="201">
        <v>74906791</v>
      </c>
    </row>
    <row r="29" spans="1:11" ht="18" customHeight="1">
      <c r="A29" s="200" t="s">
        <v>117</v>
      </c>
      <c r="B29" s="307">
        <v>3388404</v>
      </c>
      <c r="C29" s="307">
        <v>3436217</v>
      </c>
      <c r="D29" s="307">
        <v>1797247</v>
      </c>
      <c r="E29" s="307">
        <v>2231625</v>
      </c>
      <c r="F29" s="308">
        <v>3939963</v>
      </c>
      <c r="G29" s="173">
        <v>90061748</v>
      </c>
      <c r="H29" s="173">
        <v>102403499</v>
      </c>
      <c r="I29" s="173">
        <v>110226737</v>
      </c>
      <c r="J29" s="201">
        <v>85848687</v>
      </c>
      <c r="K29" s="201">
        <v>71841153</v>
      </c>
    </row>
    <row r="30" spans="1:11" ht="18" customHeight="1">
      <c r="A30" s="200" t="s">
        <v>118</v>
      </c>
      <c r="B30" s="307">
        <v>3429064</v>
      </c>
      <c r="C30" s="307">
        <v>3680031</v>
      </c>
      <c r="D30" s="307">
        <v>1794269</v>
      </c>
      <c r="E30" s="307">
        <v>2022684</v>
      </c>
      <c r="F30" s="308">
        <v>4386724</v>
      </c>
      <c r="G30" s="173">
        <v>107849405</v>
      </c>
      <c r="H30" s="173">
        <v>118508208</v>
      </c>
      <c r="I30" s="173">
        <v>122912063</v>
      </c>
      <c r="J30" s="201">
        <v>103546403</v>
      </c>
      <c r="K30" s="201">
        <v>79769036</v>
      </c>
    </row>
    <row r="31" spans="1:11" ht="18" customHeight="1">
      <c r="A31" s="200" t="s">
        <v>119</v>
      </c>
      <c r="B31" s="307">
        <v>3611540</v>
      </c>
      <c r="C31" s="307">
        <v>3643123</v>
      </c>
      <c r="D31" s="307">
        <v>2649856</v>
      </c>
      <c r="E31" s="307">
        <v>2098713</v>
      </c>
      <c r="F31" s="308">
        <v>4008965</v>
      </c>
      <c r="G31" s="173">
        <v>101021219</v>
      </c>
      <c r="H31" s="173">
        <v>124340110</v>
      </c>
      <c r="I31" s="173">
        <v>127709639</v>
      </c>
      <c r="J31" s="201">
        <v>111130557</v>
      </c>
      <c r="K31" s="201">
        <v>82350951</v>
      </c>
    </row>
    <row r="32" spans="1:11" ht="18" customHeight="1">
      <c r="A32" s="200" t="s">
        <v>20</v>
      </c>
      <c r="B32" s="307">
        <v>3065794</v>
      </c>
      <c r="C32" s="307">
        <v>3102929</v>
      </c>
      <c r="D32" s="307">
        <v>3686254</v>
      </c>
      <c r="E32" s="307">
        <v>2293901</v>
      </c>
      <c r="F32" s="308">
        <v>3836160</v>
      </c>
      <c r="G32" s="173">
        <v>114552077</v>
      </c>
      <c r="H32" s="173">
        <v>132635025</v>
      </c>
      <c r="I32" s="173">
        <v>127659108</v>
      </c>
      <c r="J32" s="201">
        <v>101906510</v>
      </c>
      <c r="K32" s="201">
        <v>88897868</v>
      </c>
    </row>
    <row r="33" spans="1:11" ht="18" customHeight="1">
      <c r="A33" s="200" t="s">
        <v>120</v>
      </c>
      <c r="B33" s="307">
        <v>2945634</v>
      </c>
      <c r="C33" s="307">
        <v>3211048</v>
      </c>
      <c r="D33" s="307">
        <v>3587816</v>
      </c>
      <c r="E33" s="307">
        <v>3530358</v>
      </c>
      <c r="F33" s="308">
        <v>3542054</v>
      </c>
      <c r="G33" s="173">
        <v>100560953</v>
      </c>
      <c r="H33" s="173">
        <v>122617235</v>
      </c>
      <c r="I33" s="173">
        <v>123404917</v>
      </c>
      <c r="J33" s="201">
        <v>92886061</v>
      </c>
      <c r="K33" s="201">
        <v>91879693</v>
      </c>
    </row>
    <row r="34" spans="1:11" ht="18" customHeight="1">
      <c r="A34" s="200" t="s">
        <v>121</v>
      </c>
      <c r="B34" s="307">
        <v>2195761</v>
      </c>
      <c r="C34" s="307">
        <v>3228898</v>
      </c>
      <c r="D34" s="307">
        <v>3348593</v>
      </c>
      <c r="E34" s="307">
        <v>2925136</v>
      </c>
      <c r="F34" s="308">
        <v>3474628</v>
      </c>
      <c r="G34" s="173">
        <v>99793181</v>
      </c>
      <c r="H34" s="173">
        <v>122094771</v>
      </c>
      <c r="I34" s="173">
        <v>119513573</v>
      </c>
      <c r="J34" s="201">
        <v>86916406</v>
      </c>
      <c r="K34" s="201">
        <v>94867850</v>
      </c>
    </row>
    <row r="35" spans="1:11" ht="18" customHeight="1">
      <c r="A35" s="200" t="s">
        <v>122</v>
      </c>
      <c r="B35" s="307">
        <v>2434615</v>
      </c>
      <c r="C35" s="307">
        <v>3349547</v>
      </c>
      <c r="D35" s="307">
        <v>3635255</v>
      </c>
      <c r="E35" s="307">
        <v>3170931</v>
      </c>
      <c r="F35" s="308">
        <v>3080186</v>
      </c>
      <c r="G35" s="173">
        <v>108946661</v>
      </c>
      <c r="H35" s="173">
        <v>129576332</v>
      </c>
      <c r="I35" s="173">
        <v>113885421</v>
      </c>
      <c r="J35" s="201">
        <v>100003531</v>
      </c>
      <c r="K35" s="201">
        <v>106214486</v>
      </c>
    </row>
    <row r="36" spans="1:11" ht="18" customHeight="1">
      <c r="A36" s="200" t="s">
        <v>123</v>
      </c>
      <c r="B36" s="307">
        <v>2810372</v>
      </c>
      <c r="C36" s="307">
        <v>3090768</v>
      </c>
      <c r="D36" s="307">
        <v>3313615</v>
      </c>
      <c r="E36" s="307">
        <v>3159877</v>
      </c>
      <c r="F36" s="308">
        <v>3294581</v>
      </c>
      <c r="G36" s="173">
        <v>102179656</v>
      </c>
      <c r="H36" s="173">
        <v>118590969</v>
      </c>
      <c r="I36" s="173">
        <v>102327713</v>
      </c>
      <c r="J36" s="201">
        <v>95391104</v>
      </c>
      <c r="K36" s="201">
        <v>100555922</v>
      </c>
    </row>
    <row r="37" spans="1:11" ht="18" customHeight="1">
      <c r="A37" s="200" t="s">
        <v>124</v>
      </c>
      <c r="B37" s="307">
        <v>3195198</v>
      </c>
      <c r="C37" s="307">
        <v>3975022</v>
      </c>
      <c r="D37" s="307">
        <v>3897452</v>
      </c>
      <c r="E37" s="307">
        <v>3382383</v>
      </c>
      <c r="F37" s="308">
        <v>3478602</v>
      </c>
      <c r="G37" s="173">
        <v>100022093</v>
      </c>
      <c r="H37" s="173">
        <v>126564934</v>
      </c>
      <c r="I37" s="173">
        <v>104250437</v>
      </c>
      <c r="J37" s="201">
        <v>90851439</v>
      </c>
      <c r="K37" s="201">
        <v>98770448</v>
      </c>
    </row>
    <row r="38" spans="1:11" ht="18" customHeight="1">
      <c r="A38" s="200" t="s">
        <v>125</v>
      </c>
      <c r="B38" s="307">
        <v>2867755</v>
      </c>
      <c r="C38" s="307">
        <v>3452298</v>
      </c>
      <c r="D38" s="307">
        <v>3627095</v>
      </c>
      <c r="E38" s="307">
        <v>3615124</v>
      </c>
      <c r="F38" s="308">
        <v>3722526</v>
      </c>
      <c r="G38" s="173">
        <v>86894901</v>
      </c>
      <c r="H38" s="173">
        <v>115382377</v>
      </c>
      <c r="I38" s="173">
        <v>94967980</v>
      </c>
      <c r="J38" s="201">
        <v>88006895</v>
      </c>
      <c r="K38" s="201">
        <v>85492520</v>
      </c>
    </row>
    <row r="39" spans="1:11" ht="18" customHeight="1">
      <c r="A39" s="200" t="s">
        <v>126</v>
      </c>
      <c r="B39" s="309">
        <v>3847257</v>
      </c>
      <c r="C39" s="309">
        <v>2854922</v>
      </c>
      <c r="D39" s="309">
        <v>1781009</v>
      </c>
      <c r="E39" s="309">
        <v>4134763</v>
      </c>
      <c r="F39" s="310">
        <v>4394914</v>
      </c>
      <c r="G39" s="173">
        <v>79802438</v>
      </c>
      <c r="H39" s="173">
        <v>112026031</v>
      </c>
      <c r="I39" s="173">
        <v>91849226</v>
      </c>
      <c r="J39" s="201">
        <v>75124863</v>
      </c>
      <c r="K39" s="201">
        <v>73953225</v>
      </c>
    </row>
    <row r="40" spans="1:12" ht="18" customHeight="1">
      <c r="A40" s="281" t="s">
        <v>12</v>
      </c>
      <c r="B40" s="206">
        <v>37525192</v>
      </c>
      <c r="C40" s="206">
        <v>40647754</v>
      </c>
      <c r="D40" s="206">
        <v>35166831</v>
      </c>
      <c r="E40" s="206">
        <v>34502816</v>
      </c>
      <c r="F40" s="311">
        <v>45638828</v>
      </c>
      <c r="G40" s="304">
        <v>1171192861</v>
      </c>
      <c r="H40" s="206">
        <v>1424831666</v>
      </c>
      <c r="I40" s="206">
        <v>1355245665</v>
      </c>
      <c r="J40" s="206">
        <v>1118965845</v>
      </c>
      <c r="K40" s="206">
        <v>1049499943</v>
      </c>
      <c r="L40" s="196"/>
    </row>
    <row r="41" spans="2:11" ht="27.75" customHeight="1">
      <c r="B41" s="809"/>
      <c r="C41" s="809"/>
      <c r="D41" s="809"/>
      <c r="E41" s="809"/>
      <c r="F41" s="809"/>
      <c r="G41" s="810"/>
      <c r="H41" s="810"/>
      <c r="I41" s="810"/>
      <c r="J41" s="810"/>
      <c r="K41" s="810"/>
    </row>
    <row r="42" spans="2:11" ht="24.75" customHeight="1">
      <c r="B42" s="803" t="s">
        <v>153</v>
      </c>
      <c r="C42" s="803"/>
      <c r="D42" s="803"/>
      <c r="E42" s="803"/>
      <c r="F42" s="803"/>
      <c r="G42" s="803"/>
      <c r="H42" s="803"/>
      <c r="I42" s="803"/>
      <c r="J42" s="803"/>
      <c r="K42" s="803"/>
    </row>
    <row r="43" spans="1:12" ht="18">
      <c r="A43" s="271"/>
      <c r="B43" s="808" t="s">
        <v>154</v>
      </c>
      <c r="C43" s="808"/>
      <c r="D43" s="808"/>
      <c r="E43" s="808"/>
      <c r="F43" s="808"/>
      <c r="G43" s="806" t="s">
        <v>155</v>
      </c>
      <c r="H43" s="807"/>
      <c r="I43" s="807"/>
      <c r="J43" s="807"/>
      <c r="K43" s="807"/>
      <c r="L43" s="312"/>
    </row>
    <row r="44" spans="2:12" ht="7.5" customHeight="1">
      <c r="B44" s="313"/>
      <c r="C44" s="313"/>
      <c r="D44" s="313"/>
      <c r="E44" s="313"/>
      <c r="F44" s="313"/>
      <c r="G44" s="314"/>
      <c r="H44" s="315"/>
      <c r="I44" s="315"/>
      <c r="J44" s="315"/>
      <c r="K44" s="315"/>
      <c r="L44" s="312"/>
    </row>
    <row r="45" spans="1:12" ht="16.5" customHeight="1">
      <c r="A45" s="200"/>
      <c r="B45" s="772" t="s">
        <v>115</v>
      </c>
      <c r="C45" s="772"/>
      <c r="D45" s="772"/>
      <c r="E45" s="772"/>
      <c r="F45" s="772"/>
      <c r="G45" s="780" t="s">
        <v>115</v>
      </c>
      <c r="H45" s="772"/>
      <c r="I45" s="772"/>
      <c r="J45" s="772"/>
      <c r="K45" s="772"/>
      <c r="L45" s="312"/>
    </row>
    <row r="46" spans="1:12" ht="9" customHeight="1">
      <c r="A46" s="200"/>
      <c r="B46" s="313"/>
      <c r="C46" s="313"/>
      <c r="D46" s="313"/>
      <c r="E46" s="313"/>
      <c r="F46" s="313"/>
      <c r="G46" s="314"/>
      <c r="H46" s="315"/>
      <c r="I46" s="315"/>
      <c r="J46" s="315"/>
      <c r="K46" s="315"/>
      <c r="L46" s="312"/>
    </row>
    <row r="47" spans="1:12" ht="18" customHeight="1">
      <c r="A47" s="200" t="s">
        <v>116</v>
      </c>
      <c r="B47" s="316">
        <v>13038089</v>
      </c>
      <c r="C47" s="316">
        <v>11324298</v>
      </c>
      <c r="D47" s="316">
        <v>10748924</v>
      </c>
      <c r="E47" s="157">
        <v>10574710</v>
      </c>
      <c r="F47" s="202">
        <v>9466247</v>
      </c>
      <c r="G47" s="201">
        <v>22066089</v>
      </c>
      <c r="H47" s="201">
        <v>20830573</v>
      </c>
      <c r="I47" s="201">
        <v>19134444</v>
      </c>
      <c r="J47" s="201">
        <v>19295475</v>
      </c>
      <c r="K47" s="201">
        <v>20985279</v>
      </c>
      <c r="L47" s="312"/>
    </row>
    <row r="48" spans="1:12" ht="18" customHeight="1">
      <c r="A48" s="200" t="s">
        <v>117</v>
      </c>
      <c r="B48" s="316">
        <v>11808089</v>
      </c>
      <c r="C48" s="316">
        <v>9920419</v>
      </c>
      <c r="D48" s="316">
        <v>10483616</v>
      </c>
      <c r="E48" s="157">
        <v>9294440</v>
      </c>
      <c r="F48" s="202">
        <v>8343796</v>
      </c>
      <c r="G48" s="201">
        <v>18059881</v>
      </c>
      <c r="H48" s="201">
        <v>18916574</v>
      </c>
      <c r="I48" s="201">
        <v>17938775</v>
      </c>
      <c r="J48" s="201">
        <v>15088580</v>
      </c>
      <c r="K48" s="201">
        <v>20746765</v>
      </c>
      <c r="L48" s="312"/>
    </row>
    <row r="49" spans="1:12" ht="18" customHeight="1">
      <c r="A49" s="200" t="s">
        <v>118</v>
      </c>
      <c r="B49" s="316">
        <v>12978014</v>
      </c>
      <c r="C49" s="316">
        <v>12343581</v>
      </c>
      <c r="D49" s="316">
        <v>11505496</v>
      </c>
      <c r="E49" s="157">
        <v>10097780</v>
      </c>
      <c r="F49" s="202">
        <v>9180695</v>
      </c>
      <c r="G49" s="201">
        <v>21050722</v>
      </c>
      <c r="H49" s="201">
        <v>20129266</v>
      </c>
      <c r="I49" s="201">
        <v>19299585</v>
      </c>
      <c r="J49" s="201">
        <v>17276441</v>
      </c>
      <c r="K49" s="201">
        <v>23590973</v>
      </c>
      <c r="L49" s="312"/>
    </row>
    <row r="50" spans="1:12" ht="18" customHeight="1">
      <c r="A50" s="200" t="s">
        <v>119</v>
      </c>
      <c r="B50" s="316">
        <v>12670580</v>
      </c>
      <c r="C50" s="316">
        <v>11384680</v>
      </c>
      <c r="D50" s="316">
        <v>10424401</v>
      </c>
      <c r="E50" s="157">
        <v>8668100</v>
      </c>
      <c r="F50" s="202">
        <v>9477236</v>
      </c>
      <c r="G50" s="201">
        <v>20514671</v>
      </c>
      <c r="H50" s="201">
        <v>19435125</v>
      </c>
      <c r="I50" s="201">
        <v>18523280</v>
      </c>
      <c r="J50" s="201">
        <v>16470312</v>
      </c>
      <c r="K50" s="201">
        <v>23403351</v>
      </c>
      <c r="L50" s="312"/>
    </row>
    <row r="51" spans="1:12" ht="18" customHeight="1">
      <c r="A51" s="200" t="s">
        <v>20</v>
      </c>
      <c r="B51" s="316">
        <v>12638704</v>
      </c>
      <c r="C51" s="316">
        <v>10978069</v>
      </c>
      <c r="D51" s="316">
        <v>11854432</v>
      </c>
      <c r="E51" s="157">
        <v>9298805</v>
      </c>
      <c r="F51" s="202">
        <v>8928985</v>
      </c>
      <c r="G51" s="201">
        <v>21746913</v>
      </c>
      <c r="H51" s="201">
        <v>20834029</v>
      </c>
      <c r="I51" s="201">
        <v>19167094</v>
      </c>
      <c r="J51" s="201">
        <v>18051601</v>
      </c>
      <c r="K51" s="201">
        <v>24661740</v>
      </c>
      <c r="L51" s="312"/>
    </row>
    <row r="52" spans="1:12" ht="18" customHeight="1">
      <c r="A52" s="200" t="s">
        <v>120</v>
      </c>
      <c r="B52" s="316">
        <v>11930591</v>
      </c>
      <c r="C52" s="316">
        <v>11387103</v>
      </c>
      <c r="D52" s="316">
        <v>11871407</v>
      </c>
      <c r="E52" s="157">
        <v>9371532</v>
      </c>
      <c r="F52" s="202">
        <v>8874888</v>
      </c>
      <c r="G52" s="201">
        <v>19452912</v>
      </c>
      <c r="H52" s="201">
        <v>19432282</v>
      </c>
      <c r="I52" s="201">
        <v>18024241</v>
      </c>
      <c r="J52" s="201">
        <v>17417394</v>
      </c>
      <c r="K52" s="201">
        <v>25785070</v>
      </c>
      <c r="L52" s="312"/>
    </row>
    <row r="53" spans="1:12" ht="18" customHeight="1">
      <c r="A53" s="200" t="s">
        <v>121</v>
      </c>
      <c r="B53" s="316">
        <v>11155591</v>
      </c>
      <c r="C53" s="316">
        <v>10828724</v>
      </c>
      <c r="D53" s="316">
        <v>11862260</v>
      </c>
      <c r="E53" s="157">
        <v>9510708</v>
      </c>
      <c r="F53" s="202">
        <v>9265543</v>
      </c>
      <c r="G53" s="201">
        <v>17495902</v>
      </c>
      <c r="H53" s="201">
        <v>19964297</v>
      </c>
      <c r="I53" s="201">
        <v>18771781</v>
      </c>
      <c r="J53" s="201">
        <v>17565647</v>
      </c>
      <c r="K53" s="201">
        <v>26980126</v>
      </c>
      <c r="L53" s="312"/>
    </row>
    <row r="54" spans="1:12" ht="18" customHeight="1">
      <c r="A54" s="200" t="s">
        <v>122</v>
      </c>
      <c r="B54" s="316">
        <v>11619655</v>
      </c>
      <c r="C54" s="316">
        <v>10585493</v>
      </c>
      <c r="D54" s="316">
        <v>11156448</v>
      </c>
      <c r="E54" s="157">
        <v>9629846</v>
      </c>
      <c r="F54" s="202">
        <v>8564994</v>
      </c>
      <c r="G54" s="201">
        <v>22068376</v>
      </c>
      <c r="H54" s="201">
        <v>19648573</v>
      </c>
      <c r="I54" s="201">
        <v>18867281</v>
      </c>
      <c r="J54" s="201">
        <v>17386878</v>
      </c>
      <c r="K54" s="201">
        <v>26937613</v>
      </c>
      <c r="L54" s="312"/>
    </row>
    <row r="55" spans="1:12" ht="18" customHeight="1">
      <c r="A55" s="200" t="s">
        <v>123</v>
      </c>
      <c r="B55" s="316">
        <v>11269109</v>
      </c>
      <c r="C55" s="316">
        <v>9985561</v>
      </c>
      <c r="D55" s="316">
        <v>10609103</v>
      </c>
      <c r="E55" s="157">
        <v>9115829</v>
      </c>
      <c r="F55" s="202">
        <v>9081714</v>
      </c>
      <c r="G55" s="201">
        <v>19295950</v>
      </c>
      <c r="H55" s="201">
        <v>17661596</v>
      </c>
      <c r="I55" s="201">
        <v>18516478</v>
      </c>
      <c r="J55" s="201">
        <v>15828303</v>
      </c>
      <c r="K55" s="201">
        <v>26306074</v>
      </c>
      <c r="L55" s="312"/>
    </row>
    <row r="56" spans="1:12" ht="18" customHeight="1">
      <c r="A56" s="200" t="s">
        <v>124</v>
      </c>
      <c r="B56" s="316">
        <v>11653842</v>
      </c>
      <c r="C56" s="316">
        <v>9590523</v>
      </c>
      <c r="D56" s="316">
        <v>11813098</v>
      </c>
      <c r="E56" s="157">
        <v>9566410</v>
      </c>
      <c r="F56" s="202">
        <v>8772112</v>
      </c>
      <c r="G56" s="201">
        <v>20535752</v>
      </c>
      <c r="H56" s="201">
        <v>16517355</v>
      </c>
      <c r="I56" s="201">
        <v>19243597</v>
      </c>
      <c r="J56" s="201">
        <v>18596326</v>
      </c>
      <c r="K56" s="201">
        <v>24706690</v>
      </c>
      <c r="L56" s="317"/>
    </row>
    <row r="57" spans="1:12" ht="18" customHeight="1">
      <c r="A57" s="200" t="s">
        <v>125</v>
      </c>
      <c r="B57" s="316">
        <v>10501573</v>
      </c>
      <c r="C57" s="316">
        <v>9847845</v>
      </c>
      <c r="D57" s="316">
        <v>11004567</v>
      </c>
      <c r="E57" s="157">
        <v>8183856</v>
      </c>
      <c r="F57" s="202">
        <v>7995092</v>
      </c>
      <c r="G57" s="201">
        <v>19650525</v>
      </c>
      <c r="H57" s="201">
        <v>16465681</v>
      </c>
      <c r="I57" s="201">
        <v>18032656</v>
      </c>
      <c r="J57" s="201">
        <v>18223943</v>
      </c>
      <c r="K57" s="201">
        <v>26545142</v>
      </c>
      <c r="L57" s="318"/>
    </row>
    <row r="58" spans="1:12" ht="18" customHeight="1">
      <c r="A58" s="200" t="s">
        <v>126</v>
      </c>
      <c r="B58" s="316">
        <v>12293543</v>
      </c>
      <c r="C58" s="316">
        <v>11979177</v>
      </c>
      <c r="D58" s="316">
        <v>11804682</v>
      </c>
      <c r="E58" s="157">
        <v>8616101</v>
      </c>
      <c r="F58" s="203">
        <v>8597203</v>
      </c>
      <c r="G58" s="201">
        <v>17985746</v>
      </c>
      <c r="H58" s="201">
        <v>18595308</v>
      </c>
      <c r="I58" s="201">
        <v>18559729</v>
      </c>
      <c r="J58" s="201">
        <v>20858387</v>
      </c>
      <c r="K58" s="201">
        <v>26947195</v>
      </c>
      <c r="L58" s="312"/>
    </row>
    <row r="59" spans="1:11" ht="18" customHeight="1">
      <c r="A59" s="281" t="s">
        <v>12</v>
      </c>
      <c r="B59" s="293">
        <v>143557380</v>
      </c>
      <c r="C59" s="293">
        <v>130155473</v>
      </c>
      <c r="D59" s="293">
        <v>135138434</v>
      </c>
      <c r="E59" s="293">
        <v>111928117</v>
      </c>
      <c r="F59" s="293">
        <v>106548505</v>
      </c>
      <c r="G59" s="319">
        <v>239923439</v>
      </c>
      <c r="H59" s="293">
        <v>228430659</v>
      </c>
      <c r="I59" s="293">
        <v>224078941</v>
      </c>
      <c r="J59" s="293">
        <v>212059287</v>
      </c>
      <c r="K59" s="293">
        <v>297596018</v>
      </c>
    </row>
    <row r="60" spans="1:11" ht="15">
      <c r="A60" s="228"/>
      <c r="B60" s="320"/>
      <c r="C60" s="320"/>
      <c r="D60" s="320"/>
      <c r="E60" s="320"/>
      <c r="F60" s="320"/>
      <c r="G60" s="228"/>
      <c r="H60" s="196"/>
      <c r="I60" s="196"/>
      <c r="J60" s="196"/>
      <c r="K60" s="196"/>
    </row>
    <row r="61" spans="1:11" ht="31.5" customHeight="1">
      <c r="A61" s="801" t="s">
        <v>390</v>
      </c>
      <c r="B61" s="802"/>
      <c r="C61" s="802"/>
      <c r="D61" s="802"/>
      <c r="E61" s="802"/>
      <c r="F61" s="802"/>
      <c r="G61" s="802"/>
      <c r="H61" s="802"/>
      <c r="I61" s="802"/>
      <c r="J61" s="802"/>
      <c r="K61" s="802"/>
    </row>
    <row r="62" spans="1:11" ht="15">
      <c r="A62" s="228"/>
      <c r="B62"/>
      <c r="C62"/>
      <c r="D62"/>
      <c r="E62"/>
      <c r="F62"/>
      <c r="G62"/>
      <c r="H62" s="196"/>
      <c r="I62" s="196"/>
      <c r="J62" s="196"/>
      <c r="K62" s="196"/>
    </row>
    <row r="63" spans="1:11" ht="15">
      <c r="A63" s="228"/>
      <c r="B63"/>
      <c r="C63"/>
      <c r="D63"/>
      <c r="E63"/>
      <c r="F63"/>
      <c r="G63"/>
      <c r="H63" s="196"/>
      <c r="I63" s="196"/>
      <c r="J63" s="196"/>
      <c r="K63" s="196"/>
    </row>
    <row r="64" spans="1:11" ht="15">
      <c r="A64" s="228"/>
      <c r="B64"/>
      <c r="C64"/>
      <c r="D64"/>
      <c r="E64"/>
      <c r="F64"/>
      <c r="G64"/>
      <c r="H64" s="196"/>
      <c r="I64" s="196"/>
      <c r="J64" s="196"/>
      <c r="K64" s="196"/>
    </row>
    <row r="65" spans="1:11" ht="15">
      <c r="A65" s="228"/>
      <c r="B65"/>
      <c r="C65"/>
      <c r="D65"/>
      <c r="E65"/>
      <c r="F65"/>
      <c r="G65"/>
      <c r="H65" s="196"/>
      <c r="I65" s="196"/>
      <c r="J65" s="196"/>
      <c r="K65" s="196"/>
    </row>
    <row r="66" spans="1:11" ht="15">
      <c r="A66" s="228"/>
      <c r="B66"/>
      <c r="C66"/>
      <c r="D66"/>
      <c r="E66"/>
      <c r="F66"/>
      <c r="G66"/>
      <c r="H66" s="196"/>
      <c r="I66" s="196"/>
      <c r="J66" s="196"/>
      <c r="K66" s="196"/>
    </row>
    <row r="67" spans="1:11" ht="15">
      <c r="A67" s="228"/>
      <c r="B67"/>
      <c r="C67"/>
      <c r="D67"/>
      <c r="E67"/>
      <c r="F67"/>
      <c r="G67"/>
      <c r="H67" s="196"/>
      <c r="I67" s="196"/>
      <c r="J67" s="196"/>
      <c r="K67" s="196"/>
    </row>
    <row r="68" spans="1:11" ht="15">
      <c r="A68" s="228"/>
      <c r="B68"/>
      <c r="C68"/>
      <c r="D68"/>
      <c r="E68"/>
      <c r="F68"/>
      <c r="G68"/>
      <c r="H68" s="196"/>
      <c r="I68" s="196"/>
      <c r="J68" s="196"/>
      <c r="K68" s="196"/>
    </row>
    <row r="69" spans="1:11" ht="15">
      <c r="A69" s="228"/>
      <c r="B69"/>
      <c r="C69"/>
      <c r="D69"/>
      <c r="E69"/>
      <c r="F69"/>
      <c r="G69"/>
      <c r="H69" s="196"/>
      <c r="I69" s="196"/>
      <c r="J69" s="196"/>
      <c r="K69" s="196"/>
    </row>
    <row r="70" spans="1:12" ht="15">
      <c r="A70" s="210"/>
      <c r="B70"/>
      <c r="C70"/>
      <c r="D70"/>
      <c r="E70"/>
      <c r="F70"/>
      <c r="G70"/>
      <c r="H70" s="259"/>
      <c r="I70" s="259"/>
      <c r="J70" s="259"/>
      <c r="K70" s="259"/>
      <c r="L70" s="196"/>
    </row>
    <row r="71" spans="1:11" ht="12.75">
      <c r="A71" s="196"/>
      <c r="B71"/>
      <c r="C71"/>
      <c r="D71"/>
      <c r="E71"/>
      <c r="F71"/>
      <c r="G71"/>
      <c r="H71" s="196"/>
      <c r="I71" s="196"/>
      <c r="J71" s="196"/>
      <c r="K71" s="196"/>
    </row>
    <row r="72" spans="1:11" ht="12.75">
      <c r="A72" s="196"/>
      <c r="B72"/>
      <c r="C72"/>
      <c r="D72"/>
      <c r="E72"/>
      <c r="F72"/>
      <c r="G72"/>
      <c r="H72" s="196"/>
      <c r="I72" s="196"/>
      <c r="J72" s="196"/>
      <c r="K72" s="196"/>
    </row>
    <row r="73" spans="1:11" ht="12.75">
      <c r="A73" s="196"/>
      <c r="B73"/>
      <c r="C73"/>
      <c r="D73"/>
      <c r="E73"/>
      <c r="F73"/>
      <c r="G73"/>
      <c r="H73" s="196"/>
      <c r="I73" s="196"/>
      <c r="J73" s="196"/>
      <c r="K73" s="196"/>
    </row>
    <row r="74" spans="1:11" ht="12.75">
      <c r="A74" s="196"/>
      <c r="B74"/>
      <c r="C74"/>
      <c r="D74"/>
      <c r="E74"/>
      <c r="F74"/>
      <c r="G74"/>
      <c r="H74" s="196"/>
      <c r="I74" s="196"/>
      <c r="J74" s="196"/>
      <c r="K74" s="196"/>
    </row>
    <row r="75" spans="1:11" ht="15">
      <c r="A75" s="228"/>
      <c r="B75" s="196"/>
      <c r="C75" s="196"/>
      <c r="D75" s="196"/>
      <c r="E75" s="196"/>
      <c r="F75" s="196"/>
      <c r="G75" s="196"/>
      <c r="H75" s="196"/>
      <c r="I75" s="196"/>
      <c r="J75" s="196"/>
      <c r="K75" s="196"/>
    </row>
    <row r="76" spans="1:11" ht="15">
      <c r="A76" s="228"/>
      <c r="B76" s="196"/>
      <c r="C76" s="196"/>
      <c r="D76" s="196"/>
      <c r="E76" s="196"/>
      <c r="F76" s="196"/>
      <c r="G76" s="196"/>
      <c r="H76" s="196"/>
      <c r="I76" s="196"/>
      <c r="J76" s="196"/>
      <c r="K76" s="196"/>
    </row>
    <row r="77" spans="1:11" ht="15">
      <c r="A77" s="228"/>
      <c r="B77" s="196"/>
      <c r="C77" s="196"/>
      <c r="D77" s="196"/>
      <c r="E77" s="196"/>
      <c r="F77" s="196"/>
      <c r="G77" s="196"/>
      <c r="H77" s="196"/>
      <c r="I77" s="196"/>
      <c r="J77" s="196"/>
      <c r="K77" s="196"/>
    </row>
    <row r="78" spans="1:11" ht="15">
      <c r="A78" s="228"/>
      <c r="B78" s="196"/>
      <c r="C78" s="196"/>
      <c r="D78" s="196"/>
      <c r="E78" s="196"/>
      <c r="F78" s="196"/>
      <c r="G78" s="196"/>
      <c r="H78" s="196"/>
      <c r="I78" s="196"/>
      <c r="J78" s="196"/>
      <c r="K78" s="196"/>
    </row>
    <row r="79" spans="1:11" ht="15">
      <c r="A79" s="228"/>
      <c r="B79" s="196"/>
      <c r="C79" s="196"/>
      <c r="D79" s="196"/>
      <c r="E79" s="196"/>
      <c r="F79" s="196"/>
      <c r="G79" s="196"/>
      <c r="H79" s="196"/>
      <c r="I79" s="196"/>
      <c r="J79" s="196"/>
      <c r="K79" s="196"/>
    </row>
    <row r="80" spans="1:6" ht="15">
      <c r="A80" s="228"/>
      <c r="B80" s="196"/>
      <c r="C80" s="196"/>
      <c r="D80" s="196"/>
      <c r="E80" s="196"/>
      <c r="F80" s="196"/>
    </row>
    <row r="81" spans="1:6" ht="15">
      <c r="A81" s="228"/>
      <c r="B81" s="196"/>
      <c r="C81" s="196"/>
      <c r="D81" s="196"/>
      <c r="E81" s="196"/>
      <c r="F81" s="196"/>
    </row>
    <row r="82" spans="1:6" ht="15">
      <c r="A82" s="228"/>
      <c r="B82" s="196"/>
      <c r="C82" s="196"/>
      <c r="D82" s="196"/>
      <c r="E82" s="196"/>
      <c r="F82" s="196"/>
    </row>
    <row r="83" spans="1:6" ht="15">
      <c r="A83" s="228"/>
      <c r="B83" s="196"/>
      <c r="C83" s="196"/>
      <c r="D83" s="196"/>
      <c r="E83" s="196"/>
      <c r="F83" s="196"/>
    </row>
    <row r="84" spans="1:6" ht="15">
      <c r="A84" s="210"/>
      <c r="B84" s="196"/>
      <c r="C84" s="196"/>
      <c r="D84" s="196"/>
      <c r="E84" s="196"/>
      <c r="F84" s="196"/>
    </row>
  </sheetData>
  <sheetProtection/>
  <mergeCells count="19">
    <mergeCell ref="B43:F43"/>
    <mergeCell ref="B41:F41"/>
    <mergeCell ref="G41:K41"/>
    <mergeCell ref="A2:K2"/>
    <mergeCell ref="G6:K6"/>
    <mergeCell ref="G24:K24"/>
    <mergeCell ref="B8:F8"/>
    <mergeCell ref="B24:F24"/>
    <mergeCell ref="B7:K7"/>
    <mergeCell ref="A61:K61"/>
    <mergeCell ref="B42:K42"/>
    <mergeCell ref="B45:F45"/>
    <mergeCell ref="A1:K1"/>
    <mergeCell ref="G26:K26"/>
    <mergeCell ref="G8:K8"/>
    <mergeCell ref="B6:F6"/>
    <mergeCell ref="B26:F26"/>
    <mergeCell ref="G43:K43"/>
    <mergeCell ref="G45:K45"/>
  </mergeCells>
  <printOptions horizontalCentered="1"/>
  <pageMargins left="0.4" right="0.4" top="0.4" bottom="0.5" header="0.3" footer="0.3"/>
  <pageSetup fitToHeight="1" fitToWidth="1" horizontalDpi="600" verticalDpi="600" orientation="portrait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75" zoomScaleNormal="75" zoomScalePageLayoutView="0" workbookViewId="0" topLeftCell="A34">
      <selection activeCell="O79" sqref="O79"/>
    </sheetView>
  </sheetViews>
  <sheetFormatPr defaultColWidth="9.140625" defaultRowHeight="12.75"/>
  <cols>
    <col min="1" max="1" width="9.140625" style="177" customWidth="1"/>
    <col min="2" max="11" width="17.28125" style="177" customWidth="1"/>
    <col min="12" max="13" width="9.140625" style="177" customWidth="1"/>
    <col min="14" max="14" width="13.00390625" style="177" bestFit="1" customWidth="1"/>
    <col min="15" max="16384" width="9.140625" style="177" customWidth="1"/>
  </cols>
  <sheetData>
    <row r="1" spans="1:11" s="321" customFormat="1" ht="39.75" customHeight="1">
      <c r="A1" s="813" t="s">
        <v>157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</row>
    <row r="2" spans="1:12" s="299" customFormat="1" ht="29.25" customHeight="1">
      <c r="A2" s="815" t="s">
        <v>158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298"/>
    </row>
    <row r="3" spans="1:6" ht="9.75" customHeight="1">
      <c r="A3" s="272"/>
      <c r="B3" s="272"/>
      <c r="C3" s="272"/>
      <c r="D3" s="272"/>
      <c r="E3" s="272"/>
      <c r="F3" s="272"/>
    </row>
    <row r="4" spans="1:11" ht="23.25" customHeight="1">
      <c r="A4" s="232" t="s">
        <v>8</v>
      </c>
      <c r="B4" s="55">
        <v>2006</v>
      </c>
      <c r="C4" s="55">
        <v>2007</v>
      </c>
      <c r="D4" s="55">
        <v>2008</v>
      </c>
      <c r="E4" s="55">
        <v>2009</v>
      </c>
      <c r="F4" s="56">
        <v>2010</v>
      </c>
      <c r="G4" s="55">
        <v>2006</v>
      </c>
      <c r="H4" s="55">
        <v>2007</v>
      </c>
      <c r="I4" s="55">
        <v>2008</v>
      </c>
      <c r="J4" s="55">
        <v>2009</v>
      </c>
      <c r="K4" s="55">
        <v>2010</v>
      </c>
    </row>
    <row r="5" spans="1:12" s="301" customFormat="1" ht="22.5" customHeight="1">
      <c r="A5" s="271"/>
      <c r="B5" s="777" t="s">
        <v>159</v>
      </c>
      <c r="C5" s="777"/>
      <c r="D5" s="777"/>
      <c r="E5" s="777"/>
      <c r="F5" s="777"/>
      <c r="G5" s="777" t="s">
        <v>160</v>
      </c>
      <c r="H5" s="777"/>
      <c r="I5" s="777"/>
      <c r="J5" s="777"/>
      <c r="K5" s="777"/>
      <c r="L5" s="302"/>
    </row>
    <row r="6" spans="1:12" ht="0.75" customHeight="1" hidden="1">
      <c r="A6" s="322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194"/>
    </row>
    <row r="7" spans="1:12" s="41" customFormat="1" ht="18">
      <c r="A7" s="322"/>
      <c r="B7" s="796" t="s">
        <v>115</v>
      </c>
      <c r="C7" s="796"/>
      <c r="D7" s="796"/>
      <c r="E7" s="796"/>
      <c r="F7" s="796"/>
      <c r="G7" s="799" t="s">
        <v>115</v>
      </c>
      <c r="H7" s="796"/>
      <c r="I7" s="796"/>
      <c r="J7" s="796"/>
      <c r="K7" s="796"/>
      <c r="L7" s="323"/>
    </row>
    <row r="8" spans="1:12" ht="4.5" customHeight="1">
      <c r="A8" s="322"/>
      <c r="B8" s="324"/>
      <c r="C8" s="324"/>
      <c r="D8" s="324"/>
      <c r="E8" s="324"/>
      <c r="F8" s="324"/>
      <c r="G8" s="325"/>
      <c r="H8" s="324"/>
      <c r="I8" s="324"/>
      <c r="J8" s="324"/>
      <c r="K8" s="324"/>
      <c r="L8" s="197"/>
    </row>
    <row r="9" spans="1:11" ht="18" customHeight="1">
      <c r="A9" s="322" t="s">
        <v>116</v>
      </c>
      <c r="B9" s="157">
        <v>23827769</v>
      </c>
      <c r="C9" s="157">
        <v>29271143</v>
      </c>
      <c r="D9" s="157">
        <v>24564891</v>
      </c>
      <c r="E9" s="201">
        <v>22546102</v>
      </c>
      <c r="F9" s="202">
        <v>23492941</v>
      </c>
      <c r="G9" s="173">
        <v>42830923</v>
      </c>
      <c r="H9" s="173">
        <v>43292682</v>
      </c>
      <c r="I9" s="173">
        <v>32341978</v>
      </c>
      <c r="J9" s="201">
        <v>33111189</v>
      </c>
      <c r="K9" s="201">
        <v>29671140</v>
      </c>
    </row>
    <row r="10" spans="1:11" ht="18" customHeight="1">
      <c r="A10" s="322" t="s">
        <v>117</v>
      </c>
      <c r="B10" s="157">
        <v>25015588</v>
      </c>
      <c r="C10" s="157">
        <v>24684667</v>
      </c>
      <c r="D10" s="157">
        <v>22519144</v>
      </c>
      <c r="E10" s="201">
        <v>24375253</v>
      </c>
      <c r="F10" s="202">
        <v>19797083</v>
      </c>
      <c r="G10" s="173">
        <v>38771796</v>
      </c>
      <c r="H10" s="173">
        <v>41368807</v>
      </c>
      <c r="I10" s="173">
        <v>30464194</v>
      </c>
      <c r="J10" s="201">
        <v>25338147</v>
      </c>
      <c r="K10" s="201">
        <v>27068189</v>
      </c>
    </row>
    <row r="11" spans="1:11" ht="18" customHeight="1">
      <c r="A11" s="322" t="s">
        <v>118</v>
      </c>
      <c r="B11" s="157">
        <v>30714265</v>
      </c>
      <c r="C11" s="157">
        <v>29897445</v>
      </c>
      <c r="D11" s="157">
        <v>24306311</v>
      </c>
      <c r="E11" s="201">
        <v>24981852</v>
      </c>
      <c r="F11" s="202">
        <v>22424525</v>
      </c>
      <c r="G11" s="173">
        <v>42838322</v>
      </c>
      <c r="H11" s="173">
        <v>41452887</v>
      </c>
      <c r="I11" s="173">
        <v>32856643</v>
      </c>
      <c r="J11" s="201">
        <v>31339570</v>
      </c>
      <c r="K11" s="201">
        <v>30538280</v>
      </c>
    </row>
    <row r="12" spans="1:11" ht="18" customHeight="1">
      <c r="A12" s="322" t="s">
        <v>119</v>
      </c>
      <c r="B12" s="157">
        <v>27723883</v>
      </c>
      <c r="C12" s="157">
        <v>29178864</v>
      </c>
      <c r="D12" s="157">
        <v>23632768</v>
      </c>
      <c r="E12" s="201">
        <v>24267953</v>
      </c>
      <c r="F12" s="202">
        <v>24260294</v>
      </c>
      <c r="G12" s="173">
        <v>43732844</v>
      </c>
      <c r="H12" s="173">
        <v>39753156</v>
      </c>
      <c r="I12" s="173">
        <v>31935877</v>
      </c>
      <c r="J12" s="201">
        <v>32380561</v>
      </c>
      <c r="K12" s="201">
        <v>27064593</v>
      </c>
    </row>
    <row r="13" spans="1:11" ht="18" customHeight="1">
      <c r="A13" s="322" t="s">
        <v>20</v>
      </c>
      <c r="B13" s="157">
        <v>28412176</v>
      </c>
      <c r="C13" s="157">
        <v>28721088</v>
      </c>
      <c r="D13" s="157">
        <v>24831275</v>
      </c>
      <c r="E13" s="201">
        <v>24591592</v>
      </c>
      <c r="F13" s="202">
        <v>23478401</v>
      </c>
      <c r="G13" s="173">
        <v>42551592</v>
      </c>
      <c r="H13" s="173">
        <v>42212683</v>
      </c>
      <c r="I13" s="173">
        <v>33074399</v>
      </c>
      <c r="J13" s="201">
        <v>34007394</v>
      </c>
      <c r="K13" s="201">
        <v>29226162</v>
      </c>
    </row>
    <row r="14" spans="1:11" ht="18" customHeight="1">
      <c r="A14" s="322" t="s">
        <v>120</v>
      </c>
      <c r="B14" s="157">
        <v>26919248</v>
      </c>
      <c r="C14" s="157">
        <v>27710931</v>
      </c>
      <c r="D14" s="157">
        <v>21674076</v>
      </c>
      <c r="E14" s="201">
        <v>21625531</v>
      </c>
      <c r="F14" s="202">
        <v>19920969</v>
      </c>
      <c r="G14" s="173">
        <v>40958410</v>
      </c>
      <c r="H14" s="173">
        <v>39539101</v>
      </c>
      <c r="I14" s="173">
        <v>31133530</v>
      </c>
      <c r="J14" s="201">
        <v>33583342</v>
      </c>
      <c r="K14" s="201">
        <v>31787674</v>
      </c>
    </row>
    <row r="15" spans="1:11" ht="18" customHeight="1">
      <c r="A15" s="322" t="s">
        <v>121</v>
      </c>
      <c r="B15" s="157">
        <v>25415360</v>
      </c>
      <c r="C15" s="157">
        <v>29515263</v>
      </c>
      <c r="D15" s="157">
        <v>22787902</v>
      </c>
      <c r="E15" s="201">
        <v>22016927</v>
      </c>
      <c r="F15" s="202">
        <v>25115882</v>
      </c>
      <c r="G15" s="173">
        <v>40344095</v>
      </c>
      <c r="H15" s="173">
        <v>40476091</v>
      </c>
      <c r="I15" s="173">
        <v>33712433</v>
      </c>
      <c r="J15" s="201">
        <v>30060800</v>
      </c>
      <c r="K15" s="201">
        <v>27313353</v>
      </c>
    </row>
    <row r="16" spans="1:11" ht="18" customHeight="1">
      <c r="A16" s="322" t="s">
        <v>122</v>
      </c>
      <c r="B16" s="157">
        <v>26633643</v>
      </c>
      <c r="C16" s="157">
        <v>28200727</v>
      </c>
      <c r="D16" s="157">
        <v>25821116</v>
      </c>
      <c r="E16" s="201">
        <v>22172017</v>
      </c>
      <c r="F16" s="202">
        <v>24047976</v>
      </c>
      <c r="G16" s="173">
        <v>40762882</v>
      </c>
      <c r="H16" s="173">
        <v>39416099</v>
      </c>
      <c r="I16" s="173">
        <v>28470304</v>
      </c>
      <c r="J16" s="201">
        <v>30021705</v>
      </c>
      <c r="K16" s="201">
        <v>27547913</v>
      </c>
    </row>
    <row r="17" spans="1:11" ht="18" customHeight="1">
      <c r="A17" s="322" t="s">
        <v>123</v>
      </c>
      <c r="B17" s="157">
        <v>26438578</v>
      </c>
      <c r="C17" s="157">
        <v>25882051</v>
      </c>
      <c r="D17" s="157">
        <v>27094071</v>
      </c>
      <c r="E17" s="201">
        <v>22525128</v>
      </c>
      <c r="F17" s="202">
        <v>24259422</v>
      </c>
      <c r="G17" s="173">
        <v>44602796</v>
      </c>
      <c r="H17" s="173">
        <v>33299122</v>
      </c>
      <c r="I17" s="173">
        <v>26271253</v>
      </c>
      <c r="J17" s="201">
        <v>28510617</v>
      </c>
      <c r="K17" s="201">
        <v>23702840</v>
      </c>
    </row>
    <row r="18" spans="1:11" ht="18" customHeight="1">
      <c r="A18" s="322" t="s">
        <v>124</v>
      </c>
      <c r="B18" s="157">
        <v>31211900</v>
      </c>
      <c r="C18" s="157">
        <v>28433338</v>
      </c>
      <c r="D18" s="157">
        <v>27133232</v>
      </c>
      <c r="E18" s="201">
        <v>23638731</v>
      </c>
      <c r="F18" s="202">
        <v>22372236</v>
      </c>
      <c r="G18" s="173">
        <v>36720862</v>
      </c>
      <c r="H18" s="173">
        <v>33187506</v>
      </c>
      <c r="I18" s="173">
        <v>30213318</v>
      </c>
      <c r="J18" s="201">
        <v>29777773</v>
      </c>
      <c r="K18" s="201">
        <v>27171527</v>
      </c>
    </row>
    <row r="19" spans="1:11" ht="18" customHeight="1">
      <c r="A19" s="322" t="s">
        <v>125</v>
      </c>
      <c r="B19" s="157">
        <v>24927749</v>
      </c>
      <c r="C19" s="157">
        <v>24595931</v>
      </c>
      <c r="D19" s="157">
        <v>25418727</v>
      </c>
      <c r="E19" s="201">
        <v>23110415</v>
      </c>
      <c r="F19" s="202">
        <v>22637564</v>
      </c>
      <c r="G19" s="173">
        <v>38868517</v>
      </c>
      <c r="H19" s="173">
        <v>35215224</v>
      </c>
      <c r="I19" s="173">
        <v>30502345</v>
      </c>
      <c r="J19" s="201">
        <v>24741789</v>
      </c>
      <c r="K19" s="201">
        <v>26395986</v>
      </c>
    </row>
    <row r="20" spans="1:11" ht="18" customHeight="1">
      <c r="A20" s="322" t="s">
        <v>126</v>
      </c>
      <c r="B20" s="157">
        <v>25505267</v>
      </c>
      <c r="C20" s="157">
        <v>22965759</v>
      </c>
      <c r="D20" s="157">
        <v>22587347</v>
      </c>
      <c r="E20" s="201">
        <v>23618045</v>
      </c>
      <c r="F20" s="203">
        <v>23226467</v>
      </c>
      <c r="G20" s="173">
        <v>43405184</v>
      </c>
      <c r="H20" s="173">
        <v>39986355</v>
      </c>
      <c r="I20" s="173">
        <v>34141419</v>
      </c>
      <c r="J20" s="201">
        <v>30624351</v>
      </c>
      <c r="K20" s="201">
        <v>27808287</v>
      </c>
    </row>
    <row r="21" spans="1:12" ht="18" customHeight="1">
      <c r="A21" s="326" t="s">
        <v>12</v>
      </c>
      <c r="B21" s="206">
        <v>322745426</v>
      </c>
      <c r="C21" s="206">
        <v>329057207</v>
      </c>
      <c r="D21" s="206">
        <v>292370860</v>
      </c>
      <c r="E21" s="206">
        <v>279469546</v>
      </c>
      <c r="F21" s="206">
        <v>275033760</v>
      </c>
      <c r="G21" s="282">
        <v>496388223</v>
      </c>
      <c r="H21" s="206">
        <v>469199713</v>
      </c>
      <c r="I21" s="206">
        <v>375117693</v>
      </c>
      <c r="J21" s="206">
        <v>363497238</v>
      </c>
      <c r="K21" s="206">
        <v>335295944</v>
      </c>
      <c r="L21" s="196"/>
    </row>
    <row r="22" spans="1:11" s="196" customFormat="1" ht="8.25" customHeight="1">
      <c r="A22" s="327"/>
      <c r="B22" s="173"/>
      <c r="C22" s="173"/>
      <c r="D22" s="173"/>
      <c r="E22" s="173"/>
      <c r="F22" s="173"/>
      <c r="G22" s="305"/>
      <c r="H22" s="328"/>
      <c r="I22" s="328"/>
      <c r="J22" s="328"/>
      <c r="K22" s="328"/>
    </row>
    <row r="23" spans="1:12" s="301" customFormat="1" ht="20.25" customHeight="1">
      <c r="A23" s="271"/>
      <c r="B23" s="771" t="s">
        <v>161</v>
      </c>
      <c r="C23" s="771"/>
      <c r="D23" s="771"/>
      <c r="E23" s="771"/>
      <c r="F23" s="771"/>
      <c r="G23" s="773" t="s">
        <v>162</v>
      </c>
      <c r="H23" s="771"/>
      <c r="I23" s="771"/>
      <c r="J23" s="771"/>
      <c r="K23" s="771"/>
      <c r="L23" s="306"/>
    </row>
    <row r="24" spans="1:12" ht="0.75" customHeight="1" hidden="1">
      <c r="A24" s="322"/>
      <c r="B24" s="213"/>
      <c r="C24" s="213"/>
      <c r="D24" s="213"/>
      <c r="E24" s="213"/>
      <c r="F24" s="213"/>
      <c r="G24" s="214"/>
      <c r="H24" s="213"/>
      <c r="I24" s="213"/>
      <c r="J24" s="213"/>
      <c r="K24" s="213"/>
      <c r="L24" s="253"/>
    </row>
    <row r="25" spans="1:12" s="41" customFormat="1" ht="16.5" customHeight="1">
      <c r="A25" s="322"/>
      <c r="B25" s="772" t="s">
        <v>115</v>
      </c>
      <c r="C25" s="772"/>
      <c r="D25" s="772"/>
      <c r="E25" s="772"/>
      <c r="F25" s="772"/>
      <c r="G25" s="780" t="s">
        <v>115</v>
      </c>
      <c r="H25" s="772"/>
      <c r="I25" s="772"/>
      <c r="J25" s="772"/>
      <c r="K25" s="772"/>
      <c r="L25" s="274"/>
    </row>
    <row r="26" spans="1:12" ht="4.5" customHeight="1">
      <c r="A26" s="322"/>
      <c r="B26" s="217"/>
      <c r="C26" s="217"/>
      <c r="D26" s="217"/>
      <c r="E26" s="217"/>
      <c r="F26" s="217"/>
      <c r="G26" s="218"/>
      <c r="H26" s="217"/>
      <c r="I26" s="217"/>
      <c r="J26" s="217"/>
      <c r="K26" s="217"/>
      <c r="L26" s="227"/>
    </row>
    <row r="27" spans="1:11" ht="18" customHeight="1">
      <c r="A27" s="322" t="s">
        <v>116</v>
      </c>
      <c r="B27" s="157">
        <v>87999727</v>
      </c>
      <c r="C27" s="157">
        <v>96910010</v>
      </c>
      <c r="D27" s="157">
        <v>97418310</v>
      </c>
      <c r="E27" s="201">
        <v>91831717</v>
      </c>
      <c r="F27" s="202">
        <v>97658336</v>
      </c>
      <c r="G27" s="173">
        <v>2775517</v>
      </c>
      <c r="H27" s="173">
        <v>4701693</v>
      </c>
      <c r="I27" s="173">
        <v>3610809</v>
      </c>
      <c r="J27" s="173">
        <v>4104780</v>
      </c>
      <c r="K27" s="201">
        <v>3295872</v>
      </c>
    </row>
    <row r="28" spans="1:11" ht="18" customHeight="1">
      <c r="A28" s="322" t="s">
        <v>117</v>
      </c>
      <c r="B28" s="157">
        <v>77103684</v>
      </c>
      <c r="C28" s="157">
        <v>87584812</v>
      </c>
      <c r="D28" s="157">
        <v>91292659</v>
      </c>
      <c r="E28" s="201">
        <v>84801757</v>
      </c>
      <c r="F28" s="202">
        <v>90194149</v>
      </c>
      <c r="G28" s="173">
        <v>4507585</v>
      </c>
      <c r="H28" s="173">
        <v>4699088</v>
      </c>
      <c r="I28" s="173">
        <v>3511158</v>
      </c>
      <c r="J28" s="173">
        <v>3378444</v>
      </c>
      <c r="K28" s="201">
        <v>3887441</v>
      </c>
    </row>
    <row r="29" spans="1:11" ht="18" customHeight="1">
      <c r="A29" s="322" t="s">
        <v>118</v>
      </c>
      <c r="B29" s="157">
        <v>88044822</v>
      </c>
      <c r="C29" s="157">
        <v>98826334</v>
      </c>
      <c r="D29" s="157">
        <v>95584075</v>
      </c>
      <c r="E29" s="201">
        <v>95485403</v>
      </c>
      <c r="F29" s="202">
        <v>104771802</v>
      </c>
      <c r="G29" s="173">
        <v>3775408</v>
      </c>
      <c r="H29" s="173">
        <v>5467193</v>
      </c>
      <c r="I29" s="173">
        <v>3555639</v>
      </c>
      <c r="J29" s="173">
        <v>3907176</v>
      </c>
      <c r="K29" s="201">
        <v>4647435</v>
      </c>
    </row>
    <row r="30" spans="1:11" ht="18" customHeight="1">
      <c r="A30" s="322" t="s">
        <v>119</v>
      </c>
      <c r="B30" s="157">
        <v>88918214</v>
      </c>
      <c r="C30" s="157">
        <v>94128408</v>
      </c>
      <c r="D30" s="157">
        <v>92601565</v>
      </c>
      <c r="E30" s="201">
        <v>88905658</v>
      </c>
      <c r="F30" s="202">
        <v>102805265</v>
      </c>
      <c r="G30" s="173">
        <v>3930637</v>
      </c>
      <c r="H30" s="173">
        <v>5026590</v>
      </c>
      <c r="I30" s="173">
        <v>3971330</v>
      </c>
      <c r="J30" s="173">
        <v>4003416</v>
      </c>
      <c r="K30" s="201">
        <v>4663364</v>
      </c>
    </row>
    <row r="31" spans="1:11" ht="18" customHeight="1">
      <c r="A31" s="322" t="s">
        <v>20</v>
      </c>
      <c r="B31" s="157">
        <v>87320003</v>
      </c>
      <c r="C31" s="157">
        <v>94534952</v>
      </c>
      <c r="D31" s="157">
        <v>92222389</v>
      </c>
      <c r="E31" s="201">
        <v>90727314</v>
      </c>
      <c r="F31" s="202">
        <v>104870431</v>
      </c>
      <c r="G31" s="173">
        <v>4388159</v>
      </c>
      <c r="H31" s="173">
        <v>4941906</v>
      </c>
      <c r="I31" s="173">
        <v>4995198</v>
      </c>
      <c r="J31" s="173">
        <v>3550495</v>
      </c>
      <c r="K31" s="201">
        <v>4642214</v>
      </c>
    </row>
    <row r="32" spans="1:11" ht="18" customHeight="1">
      <c r="A32" s="322" t="s">
        <v>120</v>
      </c>
      <c r="B32" s="157">
        <v>85259501</v>
      </c>
      <c r="C32" s="157">
        <v>94098677</v>
      </c>
      <c r="D32" s="157">
        <v>90235360</v>
      </c>
      <c r="E32" s="201">
        <v>85779136</v>
      </c>
      <c r="F32" s="202">
        <v>102259547</v>
      </c>
      <c r="G32" s="173">
        <v>4307354</v>
      </c>
      <c r="H32" s="173">
        <v>5043879</v>
      </c>
      <c r="I32" s="173">
        <v>3491759</v>
      </c>
      <c r="J32" s="173">
        <v>3770096</v>
      </c>
      <c r="K32" s="201">
        <v>4295537</v>
      </c>
    </row>
    <row r="33" spans="1:11" ht="18" customHeight="1">
      <c r="A33" s="322" t="s">
        <v>121</v>
      </c>
      <c r="B33" s="157">
        <v>82582958</v>
      </c>
      <c r="C33" s="157">
        <v>96729507</v>
      </c>
      <c r="D33" s="157">
        <v>88240121</v>
      </c>
      <c r="E33" s="201">
        <v>89973827</v>
      </c>
      <c r="F33" s="202">
        <v>106245730</v>
      </c>
      <c r="G33" s="173">
        <v>4372489</v>
      </c>
      <c r="H33" s="173">
        <v>4551155</v>
      </c>
      <c r="I33" s="173">
        <v>4498673</v>
      </c>
      <c r="J33" s="173">
        <v>3636158</v>
      </c>
      <c r="K33" s="201">
        <v>4367184</v>
      </c>
    </row>
    <row r="34" spans="1:11" ht="18" customHeight="1">
      <c r="A34" s="322" t="s">
        <v>122</v>
      </c>
      <c r="B34" s="157">
        <v>92457047</v>
      </c>
      <c r="C34" s="157">
        <v>93680426</v>
      </c>
      <c r="D34" s="157">
        <v>89253121</v>
      </c>
      <c r="E34" s="201">
        <v>90547410</v>
      </c>
      <c r="F34" s="202">
        <v>110385462</v>
      </c>
      <c r="G34" s="173">
        <v>5536072</v>
      </c>
      <c r="H34" s="173">
        <v>5560565</v>
      </c>
      <c r="I34" s="173">
        <v>4477620</v>
      </c>
      <c r="J34" s="173">
        <v>4692826</v>
      </c>
      <c r="K34" s="201">
        <v>4603794</v>
      </c>
    </row>
    <row r="35" spans="1:11" ht="18" customHeight="1">
      <c r="A35" s="322" t="s">
        <v>123</v>
      </c>
      <c r="B35" s="157">
        <v>89679561</v>
      </c>
      <c r="C35" s="157">
        <v>90753268</v>
      </c>
      <c r="D35" s="157">
        <v>88360120</v>
      </c>
      <c r="E35" s="201">
        <v>91787318</v>
      </c>
      <c r="F35" s="202">
        <v>108801595</v>
      </c>
      <c r="G35" s="173">
        <v>5209744</v>
      </c>
      <c r="H35" s="173">
        <v>5640721</v>
      </c>
      <c r="I35" s="173">
        <v>4189447</v>
      </c>
      <c r="J35" s="173">
        <v>3253015</v>
      </c>
      <c r="K35" s="201">
        <v>4643128</v>
      </c>
    </row>
    <row r="36" spans="1:11" ht="18" customHeight="1">
      <c r="A36" s="322" t="s">
        <v>124</v>
      </c>
      <c r="B36" s="157">
        <v>91624198</v>
      </c>
      <c r="C36" s="157">
        <v>96576510</v>
      </c>
      <c r="D36" s="157">
        <v>92802123</v>
      </c>
      <c r="E36" s="201">
        <v>96965173</v>
      </c>
      <c r="F36" s="202">
        <v>107504333</v>
      </c>
      <c r="G36" s="173">
        <v>4753442</v>
      </c>
      <c r="H36" s="173">
        <v>4743989</v>
      </c>
      <c r="I36" s="173">
        <v>3682958</v>
      </c>
      <c r="J36" s="173">
        <v>4346048</v>
      </c>
      <c r="K36" s="201">
        <v>4148208</v>
      </c>
    </row>
    <row r="37" spans="1:11" ht="18" customHeight="1">
      <c r="A37" s="322" t="s">
        <v>125</v>
      </c>
      <c r="B37" s="157">
        <v>89988133</v>
      </c>
      <c r="C37" s="157">
        <v>93947264</v>
      </c>
      <c r="D37" s="157">
        <v>91756977</v>
      </c>
      <c r="E37" s="201">
        <v>99220628</v>
      </c>
      <c r="F37" s="202">
        <v>110630064</v>
      </c>
      <c r="G37" s="173">
        <v>4764730</v>
      </c>
      <c r="H37" s="173">
        <v>4399572</v>
      </c>
      <c r="I37" s="173">
        <v>3448439</v>
      </c>
      <c r="J37" s="173">
        <v>3839708</v>
      </c>
      <c r="K37" s="201">
        <v>4185486</v>
      </c>
    </row>
    <row r="38" spans="1:11" ht="18" customHeight="1">
      <c r="A38" s="322" t="s">
        <v>126</v>
      </c>
      <c r="B38" s="157">
        <v>97216104</v>
      </c>
      <c r="C38" s="157">
        <v>99104236</v>
      </c>
      <c r="D38" s="157">
        <v>95825552</v>
      </c>
      <c r="E38" s="201">
        <v>95793881</v>
      </c>
      <c r="F38" s="203">
        <v>110871858</v>
      </c>
      <c r="G38" s="173">
        <v>4359708</v>
      </c>
      <c r="H38" s="173">
        <v>3518471</v>
      </c>
      <c r="I38" s="173">
        <v>3257456</v>
      </c>
      <c r="J38" s="173">
        <v>3695966</v>
      </c>
      <c r="K38" s="201">
        <v>3506981</v>
      </c>
    </row>
    <row r="39" spans="1:12" ht="18" customHeight="1">
      <c r="A39" s="281" t="s">
        <v>12</v>
      </c>
      <c r="B39" s="293">
        <v>1058193952</v>
      </c>
      <c r="C39" s="293">
        <v>1136874404</v>
      </c>
      <c r="D39" s="293">
        <v>1105592372</v>
      </c>
      <c r="E39" s="293">
        <v>1101819222</v>
      </c>
      <c r="F39" s="293">
        <v>1256998572</v>
      </c>
      <c r="G39" s="319">
        <v>52680845</v>
      </c>
      <c r="H39" s="293">
        <v>58294822</v>
      </c>
      <c r="I39" s="293">
        <v>46690486</v>
      </c>
      <c r="J39" s="293">
        <v>46178128</v>
      </c>
      <c r="K39" s="562">
        <v>50886644</v>
      </c>
      <c r="L39" s="196"/>
    </row>
    <row r="40" spans="1:11" s="196" customFormat="1" ht="8.25" customHeight="1">
      <c r="A40" s="327"/>
      <c r="B40" s="173"/>
      <c r="C40" s="173"/>
      <c r="D40" s="173"/>
      <c r="E40" s="173"/>
      <c r="F40" s="173"/>
      <c r="G40" s="305"/>
      <c r="H40" s="328"/>
      <c r="I40" s="328"/>
      <c r="J40" s="328"/>
      <c r="K40" s="328"/>
    </row>
    <row r="41" spans="2:11" s="301" customFormat="1" ht="21.75" customHeight="1">
      <c r="B41" s="771" t="s">
        <v>163</v>
      </c>
      <c r="C41" s="771"/>
      <c r="D41" s="771"/>
      <c r="E41" s="771"/>
      <c r="F41" s="771"/>
      <c r="G41" s="773" t="s">
        <v>166</v>
      </c>
      <c r="H41" s="771"/>
      <c r="I41" s="771"/>
      <c r="J41" s="771"/>
      <c r="K41" s="771"/>
    </row>
    <row r="42" spans="1:11" ht="1.5" customHeight="1" hidden="1">
      <c r="A42" s="322"/>
      <c r="B42" s="213"/>
      <c r="C42" s="213"/>
      <c r="D42" s="213"/>
      <c r="E42" s="213"/>
      <c r="F42" s="213"/>
      <c r="G42" s="214"/>
      <c r="H42" s="213"/>
      <c r="I42" s="213"/>
      <c r="J42" s="213"/>
      <c r="K42" s="213"/>
    </row>
    <row r="43" spans="1:11" s="41" customFormat="1" ht="18">
      <c r="A43" s="322"/>
      <c r="B43" s="772" t="s">
        <v>115</v>
      </c>
      <c r="C43" s="772"/>
      <c r="D43" s="772"/>
      <c r="E43" s="772"/>
      <c r="F43" s="772"/>
      <c r="G43" s="780" t="s">
        <v>115</v>
      </c>
      <c r="H43" s="772"/>
      <c r="I43" s="772"/>
      <c r="J43" s="772"/>
      <c r="K43" s="772"/>
    </row>
    <row r="44" spans="1:11" ht="3" customHeight="1">
      <c r="A44" s="322"/>
      <c r="B44" s="217"/>
      <c r="C44" s="217"/>
      <c r="D44" s="217"/>
      <c r="E44" s="217"/>
      <c r="F44" s="217"/>
      <c r="G44" s="218"/>
      <c r="H44" s="217"/>
      <c r="I44" s="217"/>
      <c r="J44" s="217"/>
      <c r="K44" s="217"/>
    </row>
    <row r="45" spans="1:13" ht="18" customHeight="1">
      <c r="A45" s="322" t="s">
        <v>116</v>
      </c>
      <c r="B45" s="157">
        <v>8005898</v>
      </c>
      <c r="C45" s="157">
        <v>9539910</v>
      </c>
      <c r="D45" s="157">
        <v>9249055</v>
      </c>
      <c r="E45" s="201">
        <v>9080053</v>
      </c>
      <c r="F45" s="202">
        <v>8946486</v>
      </c>
      <c r="G45" s="173">
        <v>7354743</v>
      </c>
      <c r="H45" s="173">
        <v>9458253</v>
      </c>
      <c r="I45" s="173">
        <v>11441295</v>
      </c>
      <c r="J45" s="201">
        <v>9171847</v>
      </c>
      <c r="K45" s="201">
        <v>6718858</v>
      </c>
      <c r="M45"/>
    </row>
    <row r="46" spans="1:13" ht="18" customHeight="1">
      <c r="A46" s="322" t="s">
        <v>117</v>
      </c>
      <c r="B46" s="157">
        <v>8198611</v>
      </c>
      <c r="C46" s="157">
        <v>8385517</v>
      </c>
      <c r="D46" s="157">
        <v>9123729</v>
      </c>
      <c r="E46" s="201">
        <v>9136095</v>
      </c>
      <c r="F46" s="202">
        <v>9306553</v>
      </c>
      <c r="G46" s="173">
        <v>5731606</v>
      </c>
      <c r="H46" s="173">
        <v>11393849</v>
      </c>
      <c r="I46" s="173">
        <v>9327653</v>
      </c>
      <c r="J46" s="201">
        <v>9800994</v>
      </c>
      <c r="K46" s="201">
        <v>5594305</v>
      </c>
      <c r="M46"/>
    </row>
    <row r="47" spans="1:13" ht="18" customHeight="1">
      <c r="A47" s="322" t="s">
        <v>118</v>
      </c>
      <c r="B47" s="157">
        <v>9024927</v>
      </c>
      <c r="C47" s="157">
        <v>10077683</v>
      </c>
      <c r="D47" s="157">
        <v>8958622</v>
      </c>
      <c r="E47" s="201">
        <v>10136880</v>
      </c>
      <c r="F47" s="202">
        <v>10756678</v>
      </c>
      <c r="G47" s="173">
        <v>9920238</v>
      </c>
      <c r="H47" s="173">
        <v>12055557</v>
      </c>
      <c r="I47" s="173">
        <v>10355291</v>
      </c>
      <c r="J47" s="201">
        <v>10096202</v>
      </c>
      <c r="K47" s="201">
        <v>7256155</v>
      </c>
      <c r="M47"/>
    </row>
    <row r="48" spans="1:13" ht="18" customHeight="1">
      <c r="A48" s="322" t="s">
        <v>119</v>
      </c>
      <c r="B48" s="157">
        <v>8815667</v>
      </c>
      <c r="C48" s="157">
        <v>9130627</v>
      </c>
      <c r="D48" s="157">
        <v>9626954</v>
      </c>
      <c r="E48" s="201">
        <v>10103283</v>
      </c>
      <c r="F48" s="202">
        <v>9524861</v>
      </c>
      <c r="G48" s="173">
        <v>8167404</v>
      </c>
      <c r="H48" s="173">
        <v>12241414</v>
      </c>
      <c r="I48" s="173">
        <v>9891411</v>
      </c>
      <c r="J48" s="201">
        <v>8895062</v>
      </c>
      <c r="K48" s="201">
        <v>7123566</v>
      </c>
      <c r="M48"/>
    </row>
    <row r="49" spans="1:13" ht="18" customHeight="1">
      <c r="A49" s="322" t="s">
        <v>20</v>
      </c>
      <c r="B49" s="157">
        <v>8617062</v>
      </c>
      <c r="C49" s="157">
        <v>9699590</v>
      </c>
      <c r="D49" s="157">
        <v>8708698</v>
      </c>
      <c r="E49" s="201">
        <v>8821247</v>
      </c>
      <c r="F49" s="202">
        <v>8897081</v>
      </c>
      <c r="G49" s="173">
        <v>9603042</v>
      </c>
      <c r="H49" s="173">
        <v>9395825</v>
      </c>
      <c r="I49" s="173">
        <v>11569570</v>
      </c>
      <c r="J49" s="201">
        <v>9098588</v>
      </c>
      <c r="K49" s="201">
        <v>7442681</v>
      </c>
      <c r="M49"/>
    </row>
    <row r="50" spans="1:13" ht="18" customHeight="1">
      <c r="A50" s="322" t="s">
        <v>120</v>
      </c>
      <c r="B50" s="157">
        <v>8642017</v>
      </c>
      <c r="C50" s="157">
        <v>8305667</v>
      </c>
      <c r="D50" s="157">
        <v>8688594</v>
      </c>
      <c r="E50" s="201">
        <v>9060733</v>
      </c>
      <c r="F50" s="202">
        <v>9494142</v>
      </c>
      <c r="G50" s="173">
        <v>10052461</v>
      </c>
      <c r="H50" s="173">
        <v>8999628</v>
      </c>
      <c r="I50" s="173">
        <v>10732957</v>
      </c>
      <c r="J50" s="201">
        <v>5935570</v>
      </c>
      <c r="K50" s="201">
        <v>7364420</v>
      </c>
      <c r="M50"/>
    </row>
    <row r="51" spans="1:13" ht="18" customHeight="1">
      <c r="A51" s="322" t="s">
        <v>121</v>
      </c>
      <c r="B51" s="157">
        <v>8454482</v>
      </c>
      <c r="C51" s="157">
        <v>9509763</v>
      </c>
      <c r="D51" s="157">
        <v>9179598</v>
      </c>
      <c r="E51" s="201">
        <v>9782841</v>
      </c>
      <c r="F51" s="202">
        <v>9683853</v>
      </c>
      <c r="G51" s="173">
        <v>7981465</v>
      </c>
      <c r="H51" s="173">
        <v>9363865</v>
      </c>
      <c r="I51" s="173">
        <v>9519359</v>
      </c>
      <c r="J51" s="201">
        <v>5947818</v>
      </c>
      <c r="K51" s="201">
        <v>10446360</v>
      </c>
      <c r="M51"/>
    </row>
    <row r="52" spans="1:13" ht="18" customHeight="1">
      <c r="A52" s="322" t="s">
        <v>122</v>
      </c>
      <c r="B52" s="157">
        <v>9461121</v>
      </c>
      <c r="C52" s="157">
        <v>9345571</v>
      </c>
      <c r="D52" s="157">
        <v>9879016</v>
      </c>
      <c r="E52" s="201">
        <v>9972273</v>
      </c>
      <c r="F52" s="202">
        <v>9790527</v>
      </c>
      <c r="G52" s="173">
        <v>7915087</v>
      </c>
      <c r="H52" s="173">
        <v>8919650</v>
      </c>
      <c r="I52" s="173">
        <v>10757533</v>
      </c>
      <c r="J52" s="201">
        <v>5569676</v>
      </c>
      <c r="K52" s="201">
        <v>8875613</v>
      </c>
      <c r="M52"/>
    </row>
    <row r="53" spans="1:13" ht="18" customHeight="1">
      <c r="A53" s="322" t="s">
        <v>123</v>
      </c>
      <c r="B53" s="157">
        <v>9016871</v>
      </c>
      <c r="C53" s="157">
        <v>8657815</v>
      </c>
      <c r="D53" s="157">
        <v>9061990</v>
      </c>
      <c r="E53" s="201">
        <v>9666646</v>
      </c>
      <c r="F53" s="202">
        <v>10021946</v>
      </c>
      <c r="G53" s="173">
        <v>7959873</v>
      </c>
      <c r="H53" s="173">
        <v>8189869</v>
      </c>
      <c r="I53" s="173">
        <v>7903011</v>
      </c>
      <c r="J53" s="201">
        <v>4820545</v>
      </c>
      <c r="K53" s="201">
        <v>9684454</v>
      </c>
      <c r="M53"/>
    </row>
    <row r="54" spans="1:13" ht="18" customHeight="1">
      <c r="A54" s="322" t="s">
        <v>124</v>
      </c>
      <c r="B54" s="157">
        <v>8719107</v>
      </c>
      <c r="C54" s="157">
        <v>9480779</v>
      </c>
      <c r="D54" s="157">
        <v>9514332</v>
      </c>
      <c r="E54" s="201">
        <v>8987941</v>
      </c>
      <c r="F54" s="202">
        <v>8726172</v>
      </c>
      <c r="G54" s="173">
        <v>10067383</v>
      </c>
      <c r="H54" s="173">
        <v>10414351</v>
      </c>
      <c r="I54" s="173">
        <v>6817003</v>
      </c>
      <c r="J54" s="201">
        <v>5538154</v>
      </c>
      <c r="K54" s="201">
        <v>8451755</v>
      </c>
      <c r="M54"/>
    </row>
    <row r="55" spans="1:13" ht="18" customHeight="1">
      <c r="A55" s="322" t="s">
        <v>125</v>
      </c>
      <c r="B55" s="157">
        <v>8745679</v>
      </c>
      <c r="C55" s="157">
        <v>8773074</v>
      </c>
      <c r="D55" s="157">
        <v>8213323</v>
      </c>
      <c r="E55" s="201">
        <v>8588193</v>
      </c>
      <c r="F55" s="202">
        <v>8862033</v>
      </c>
      <c r="G55" s="173">
        <v>13088087</v>
      </c>
      <c r="H55" s="173">
        <v>9492940</v>
      </c>
      <c r="I55" s="173">
        <v>8916985</v>
      </c>
      <c r="J55" s="201">
        <v>5177444</v>
      </c>
      <c r="K55" s="201">
        <v>12727569</v>
      </c>
      <c r="M55"/>
    </row>
    <row r="56" spans="1:13" ht="18" customHeight="1">
      <c r="A56" s="322" t="s">
        <v>126</v>
      </c>
      <c r="B56" s="157">
        <v>8387615</v>
      </c>
      <c r="C56" s="157">
        <v>7825117</v>
      </c>
      <c r="D56" s="157">
        <v>8873625</v>
      </c>
      <c r="E56" s="201">
        <v>9740690</v>
      </c>
      <c r="F56" s="203">
        <v>8995323</v>
      </c>
      <c r="G56" s="173">
        <v>10058136</v>
      </c>
      <c r="H56" s="173">
        <v>10597860</v>
      </c>
      <c r="I56" s="173">
        <v>10014660</v>
      </c>
      <c r="J56" s="201">
        <v>7882785</v>
      </c>
      <c r="K56" s="201">
        <v>10499227</v>
      </c>
      <c r="M56"/>
    </row>
    <row r="57" spans="1:13" ht="18" customHeight="1">
      <c r="A57" s="281" t="s">
        <v>12</v>
      </c>
      <c r="B57" s="206">
        <v>104089057</v>
      </c>
      <c r="C57" s="206">
        <v>108731113</v>
      </c>
      <c r="D57" s="206">
        <v>109077536</v>
      </c>
      <c r="E57" s="206">
        <v>113076875</v>
      </c>
      <c r="F57" s="206">
        <v>113005655</v>
      </c>
      <c r="G57" s="282">
        <v>107899525</v>
      </c>
      <c r="H57" s="206">
        <v>120523061</v>
      </c>
      <c r="I57" s="206">
        <v>117246728</v>
      </c>
      <c r="J57" s="206">
        <v>87934685</v>
      </c>
      <c r="K57" s="206">
        <v>102184963</v>
      </c>
      <c r="M57"/>
    </row>
    <row r="58" spans="1:11" s="196" customFormat="1" ht="8.25" customHeight="1">
      <c r="A58" s="327"/>
      <c r="B58" s="173"/>
      <c r="C58" s="173"/>
      <c r="D58" s="173"/>
      <c r="E58" s="173"/>
      <c r="F58" s="173"/>
      <c r="G58" s="305"/>
      <c r="H58" s="328"/>
      <c r="I58" s="328"/>
      <c r="J58" s="328"/>
      <c r="K58" s="328"/>
    </row>
    <row r="59" spans="1:12" s="301" customFormat="1" ht="16.5" customHeight="1">
      <c r="A59" s="271"/>
      <c r="B59" s="771" t="s">
        <v>164</v>
      </c>
      <c r="C59" s="771"/>
      <c r="D59" s="771"/>
      <c r="E59" s="771"/>
      <c r="F59" s="812"/>
      <c r="L59" s="329"/>
    </row>
    <row r="60" spans="1:12" ht="1.5" customHeight="1" hidden="1">
      <c r="A60" s="322"/>
      <c r="B60" s="213"/>
      <c r="C60" s="213"/>
      <c r="D60" s="213"/>
      <c r="E60" s="213"/>
      <c r="F60" s="213"/>
      <c r="G60" s="214"/>
      <c r="H60" s="213"/>
      <c r="I60" s="213"/>
      <c r="J60" s="213"/>
      <c r="K60" s="213"/>
      <c r="L60" s="195"/>
    </row>
    <row r="61" spans="1:12" ht="18">
      <c r="A61" s="322"/>
      <c r="B61" s="772" t="s">
        <v>115</v>
      </c>
      <c r="C61" s="772"/>
      <c r="D61" s="772"/>
      <c r="E61" s="772"/>
      <c r="F61" s="772"/>
      <c r="G61" s="780"/>
      <c r="H61" s="772"/>
      <c r="I61" s="772"/>
      <c r="J61" s="772"/>
      <c r="K61" s="772"/>
      <c r="L61" s="198"/>
    </row>
    <row r="62" spans="1:12" ht="4.5" customHeight="1">
      <c r="A62" s="322"/>
      <c r="B62" s="217"/>
      <c r="C62" s="217"/>
      <c r="D62" s="217"/>
      <c r="E62" s="217"/>
      <c r="F62" s="217"/>
      <c r="G62" s="218"/>
      <c r="H62" s="217"/>
      <c r="I62" s="217"/>
      <c r="J62" s="217"/>
      <c r="K62" s="217"/>
      <c r="L62" s="198"/>
    </row>
    <row r="63" spans="1:11" ht="18" customHeight="1">
      <c r="A63" s="322" t="s">
        <v>116</v>
      </c>
      <c r="B63" s="173">
        <v>179438256</v>
      </c>
      <c r="C63" s="173">
        <v>199540389</v>
      </c>
      <c r="D63" s="173">
        <v>183437946</v>
      </c>
      <c r="E63" s="201">
        <v>174685246</v>
      </c>
      <c r="F63" s="201">
        <v>175575627</v>
      </c>
      <c r="G63" s="211"/>
      <c r="H63" s="173"/>
      <c r="I63" s="173"/>
      <c r="J63" s="173"/>
      <c r="K63" s="173"/>
    </row>
    <row r="64" spans="1:11" ht="18" customHeight="1">
      <c r="A64" s="322" t="s">
        <v>117</v>
      </c>
      <c r="B64" s="173">
        <v>164974816</v>
      </c>
      <c r="C64" s="173">
        <v>181690890</v>
      </c>
      <c r="D64" s="173">
        <v>172188966</v>
      </c>
      <c r="E64" s="201">
        <v>160615480</v>
      </c>
      <c r="F64" s="201">
        <v>161803224</v>
      </c>
      <c r="G64" s="211"/>
      <c r="H64" s="173"/>
      <c r="I64" s="173"/>
      <c r="J64" s="173"/>
      <c r="K64" s="173"/>
    </row>
    <row r="65" spans="1:11" ht="18" customHeight="1">
      <c r="A65" s="322" t="s">
        <v>118</v>
      </c>
      <c r="B65" s="173">
        <v>189590576</v>
      </c>
      <c r="C65" s="173">
        <v>202810123</v>
      </c>
      <c r="D65" s="173">
        <v>181596119</v>
      </c>
      <c r="E65" s="201">
        <v>181190845</v>
      </c>
      <c r="F65" s="201">
        <v>186857542</v>
      </c>
      <c r="G65" s="211"/>
      <c r="H65" s="173"/>
      <c r="I65" s="173"/>
      <c r="J65" s="173"/>
      <c r="K65" s="173"/>
    </row>
    <row r="66" spans="1:11" ht="18" customHeight="1">
      <c r="A66" s="322" t="s">
        <v>119</v>
      </c>
      <c r="B66" s="173">
        <v>187786705</v>
      </c>
      <c r="C66" s="173">
        <v>194449671</v>
      </c>
      <c r="D66" s="173">
        <v>177665156</v>
      </c>
      <c r="E66" s="201">
        <v>174030488</v>
      </c>
      <c r="F66" s="201">
        <v>180668340</v>
      </c>
      <c r="G66" s="211"/>
      <c r="H66" s="173"/>
      <c r="I66" s="173"/>
      <c r="J66" s="173"/>
      <c r="K66" s="173"/>
    </row>
    <row r="67" spans="1:11" ht="18" customHeight="1">
      <c r="A67" s="322" t="s">
        <v>20</v>
      </c>
      <c r="B67" s="173">
        <v>187074484</v>
      </c>
      <c r="C67" s="173">
        <v>195385345</v>
      </c>
      <c r="D67" s="173">
        <v>179974359</v>
      </c>
      <c r="E67" s="201">
        <v>175511599</v>
      </c>
      <c r="F67" s="201">
        <v>184127691</v>
      </c>
      <c r="G67" s="211"/>
      <c r="H67" s="173"/>
      <c r="I67" s="173"/>
      <c r="J67" s="173"/>
      <c r="K67" s="173"/>
    </row>
    <row r="68" spans="1:11" ht="18" customHeight="1">
      <c r="A68" s="322" t="s">
        <v>120</v>
      </c>
      <c r="B68" s="173">
        <v>181887144</v>
      </c>
      <c r="C68" s="173">
        <v>189137423</v>
      </c>
      <c r="D68" s="173">
        <v>172401911</v>
      </c>
      <c r="E68" s="201">
        <v>165412142</v>
      </c>
      <c r="F68" s="201">
        <v>181742930</v>
      </c>
      <c r="G68" s="211"/>
      <c r="H68" s="173"/>
      <c r="I68" s="173"/>
      <c r="J68" s="173"/>
      <c r="K68" s="173"/>
    </row>
    <row r="69" spans="1:11" ht="18" customHeight="1">
      <c r="A69" s="322" t="s">
        <v>121</v>
      </c>
      <c r="B69" s="173">
        <v>175568813</v>
      </c>
      <c r="C69" s="173">
        <v>195831439</v>
      </c>
      <c r="D69" s="173">
        <v>172772885</v>
      </c>
      <c r="E69" s="201">
        <v>167062435</v>
      </c>
      <c r="F69" s="201">
        <v>188499483</v>
      </c>
      <c r="G69" s="211"/>
      <c r="H69" s="173"/>
      <c r="I69" s="173"/>
      <c r="J69" s="173"/>
      <c r="K69" s="173"/>
    </row>
    <row r="70" spans="1:11" ht="18" customHeight="1">
      <c r="A70" s="322" t="s">
        <v>122</v>
      </c>
      <c r="B70" s="173">
        <v>188598221</v>
      </c>
      <c r="C70" s="173">
        <v>190990732</v>
      </c>
      <c r="D70" s="173">
        <v>173368926</v>
      </c>
      <c r="E70" s="201">
        <v>169235902</v>
      </c>
      <c r="F70" s="201">
        <v>190100579</v>
      </c>
      <c r="G70" s="211"/>
      <c r="H70" s="173"/>
      <c r="I70" s="173"/>
      <c r="J70" s="173"/>
      <c r="K70" s="173"/>
    </row>
    <row r="71" spans="1:11" ht="18" customHeight="1">
      <c r="A71" s="322" t="s">
        <v>123</v>
      </c>
      <c r="B71" s="173">
        <v>185354678</v>
      </c>
      <c r="C71" s="173">
        <v>177663240</v>
      </c>
      <c r="D71" s="173">
        <v>168293160</v>
      </c>
      <c r="E71" s="201">
        <v>167742122</v>
      </c>
      <c r="F71" s="201">
        <v>186181335</v>
      </c>
      <c r="G71" s="211"/>
      <c r="H71" s="173"/>
      <c r="I71" s="173"/>
      <c r="J71" s="173"/>
      <c r="K71" s="173"/>
    </row>
    <row r="72" spans="1:11" ht="18" customHeight="1">
      <c r="A72" s="322" t="s">
        <v>124</v>
      </c>
      <c r="B72" s="173">
        <v>188688427</v>
      </c>
      <c r="C72" s="173">
        <v>188734329</v>
      </c>
      <c r="D72" s="173">
        <v>177017833</v>
      </c>
      <c r="E72" s="201">
        <v>175077775</v>
      </c>
      <c r="F72" s="201">
        <v>182880593</v>
      </c>
      <c r="G72" s="211"/>
      <c r="H72" s="173"/>
      <c r="I72" s="173"/>
      <c r="J72" s="173"/>
      <c r="K72" s="173"/>
    </row>
    <row r="73" spans="1:11" ht="18" customHeight="1">
      <c r="A73" s="322" t="s">
        <v>125</v>
      </c>
      <c r="B73" s="173">
        <v>183620381</v>
      </c>
      <c r="C73" s="173">
        <v>181574761</v>
      </c>
      <c r="D73" s="173">
        <v>174600551</v>
      </c>
      <c r="E73" s="201">
        <v>170854792</v>
      </c>
      <c r="F73" s="201">
        <v>189091217</v>
      </c>
      <c r="G73" s="211"/>
      <c r="H73" s="173"/>
      <c r="I73" s="173"/>
      <c r="J73" s="173"/>
      <c r="K73" s="173"/>
    </row>
    <row r="74" spans="1:11" ht="18" customHeight="1">
      <c r="A74" s="322" t="s">
        <v>126</v>
      </c>
      <c r="B74" s="173">
        <v>195157272</v>
      </c>
      <c r="C74" s="173">
        <v>189441970</v>
      </c>
      <c r="D74" s="173">
        <v>179920391</v>
      </c>
      <c r="E74" s="201">
        <v>176099510</v>
      </c>
      <c r="F74" s="201">
        <v>190401058</v>
      </c>
      <c r="G74" s="211"/>
      <c r="H74" s="173"/>
      <c r="I74" s="173"/>
      <c r="J74" s="173"/>
      <c r="K74" s="173"/>
    </row>
    <row r="75" spans="1:14" ht="18" customHeight="1">
      <c r="A75" s="330" t="s">
        <v>12</v>
      </c>
      <c r="B75" s="293">
        <v>2207739773</v>
      </c>
      <c r="C75" s="293">
        <v>2287250312</v>
      </c>
      <c r="D75" s="293">
        <v>2113238203</v>
      </c>
      <c r="E75" s="293">
        <v>2057518336</v>
      </c>
      <c r="F75" s="293">
        <v>2197929619</v>
      </c>
      <c r="G75" s="331"/>
      <c r="H75" s="332"/>
      <c r="I75" s="332"/>
      <c r="J75" s="332"/>
      <c r="K75" s="332"/>
      <c r="L75" s="196"/>
      <c r="N75" s="18"/>
    </row>
    <row r="76" spans="1:12" ht="7.5" customHeight="1">
      <c r="A76" s="210"/>
      <c r="B76" s="259"/>
      <c r="C76" s="259"/>
      <c r="D76" s="259"/>
      <c r="E76" s="259"/>
      <c r="F76" s="259"/>
      <c r="L76" s="196"/>
    </row>
    <row r="77" spans="1:10" ht="18">
      <c r="A77" s="333" t="s">
        <v>167</v>
      </c>
      <c r="B77" s="228"/>
      <c r="C77" s="228"/>
      <c r="D77" s="228"/>
      <c r="E77" s="228"/>
      <c r="F77" s="228"/>
      <c r="G77"/>
      <c r="H77"/>
      <c r="I77"/>
      <c r="J77"/>
    </row>
    <row r="78" spans="1:10" ht="14.25" customHeight="1">
      <c r="A78" s="334" t="s">
        <v>165</v>
      </c>
      <c r="B78" s="297"/>
      <c r="C78" s="297"/>
      <c r="D78" s="297"/>
      <c r="E78" s="297"/>
      <c r="F78" s="297"/>
      <c r="G78" s="334"/>
      <c r="H78" s="334"/>
      <c r="I78" s="334"/>
      <c r="J78" s="334"/>
    </row>
    <row r="79" spans="1:6" ht="15">
      <c r="A79" s="228"/>
      <c r="B79" s="196"/>
      <c r="C79" s="196"/>
      <c r="D79" s="196"/>
      <c r="E79" s="196"/>
      <c r="F79" s="196"/>
    </row>
    <row r="80" spans="1:6" ht="15">
      <c r="A80" s="228"/>
      <c r="B80" s="196"/>
      <c r="C80" s="196"/>
      <c r="D80" s="196"/>
      <c r="E80" s="196"/>
      <c r="F80" s="196"/>
    </row>
    <row r="81" spans="1:6" ht="15">
      <c r="A81" s="228"/>
      <c r="B81" s="196"/>
      <c r="C81" s="196"/>
      <c r="D81" s="196"/>
      <c r="E81" s="196"/>
      <c r="F81" s="196"/>
    </row>
    <row r="82" spans="1:6" ht="15">
      <c r="A82" s="228"/>
      <c r="B82" s="196"/>
      <c r="C82" s="196"/>
      <c r="D82" s="196"/>
      <c r="E82" s="196"/>
      <c r="F82" s="196"/>
    </row>
    <row r="83" spans="1:6" ht="15">
      <c r="A83" s="228"/>
      <c r="B83" s="196"/>
      <c r="C83" s="196"/>
      <c r="D83" s="196"/>
      <c r="E83" s="196"/>
      <c r="F83" s="196"/>
    </row>
    <row r="84" spans="1:6" ht="15">
      <c r="A84" s="228"/>
      <c r="B84" s="196"/>
      <c r="C84" s="196"/>
      <c r="D84" s="196"/>
      <c r="E84" s="196"/>
      <c r="F84" s="196"/>
    </row>
    <row r="85" spans="1:6" ht="15">
      <c r="A85" s="228"/>
      <c r="B85" s="196"/>
      <c r="C85" s="196"/>
      <c r="D85" s="196"/>
      <c r="E85" s="196"/>
      <c r="F85" s="196"/>
    </row>
    <row r="86" spans="1:6" ht="15">
      <c r="A86" s="228"/>
      <c r="B86" s="196"/>
      <c r="C86" s="196"/>
      <c r="D86" s="196"/>
      <c r="E86" s="196"/>
      <c r="F86" s="196"/>
    </row>
    <row r="87" spans="1:6" ht="15">
      <c r="A87" s="228"/>
      <c r="B87" s="196"/>
      <c r="C87" s="196"/>
      <c r="D87" s="196"/>
      <c r="E87" s="196"/>
      <c r="F87" s="196"/>
    </row>
    <row r="88" spans="1:6" ht="15">
      <c r="A88" s="210"/>
      <c r="B88" s="196"/>
      <c r="C88" s="196"/>
      <c r="D88" s="196"/>
      <c r="E88" s="196"/>
      <c r="F88" s="196"/>
    </row>
  </sheetData>
  <sheetProtection/>
  <mergeCells count="17">
    <mergeCell ref="G25:K25"/>
    <mergeCell ref="G7:K7"/>
    <mergeCell ref="A2:K2"/>
    <mergeCell ref="B7:F7"/>
    <mergeCell ref="B23:F23"/>
    <mergeCell ref="G5:K5"/>
    <mergeCell ref="G23:K23"/>
    <mergeCell ref="B59:F59"/>
    <mergeCell ref="G61:K61"/>
    <mergeCell ref="A1:K1"/>
    <mergeCell ref="B61:F61"/>
    <mergeCell ref="B41:F41"/>
    <mergeCell ref="B43:F43"/>
    <mergeCell ref="G41:K41"/>
    <mergeCell ref="G43:K43"/>
    <mergeCell ref="B5:F5"/>
    <mergeCell ref="B25:F25"/>
  </mergeCells>
  <printOptions horizontalCentered="1"/>
  <pageMargins left="0.3" right="0.3" top="0.4" bottom="0.35" header="0.3" footer="0.3"/>
  <pageSetup fitToHeight="1" fitToWidth="1"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6.140625" style="177" customWidth="1"/>
    <col min="2" max="2" width="8.7109375" style="177" customWidth="1"/>
    <col min="3" max="3" width="9.00390625" style="177" customWidth="1"/>
    <col min="4" max="4" width="8.140625" style="177" customWidth="1"/>
    <col min="5" max="5" width="9.7109375" style="177" customWidth="1"/>
    <col min="6" max="6" width="9.28125" style="177" customWidth="1"/>
    <col min="7" max="7" width="10.00390625" style="177" customWidth="1"/>
    <col min="8" max="8" width="16.00390625" style="177" bestFit="1" customWidth="1"/>
    <col min="9" max="9" width="8.7109375" style="177" customWidth="1"/>
    <col min="10" max="10" width="10.7109375" style="177" customWidth="1"/>
    <col min="11" max="13" width="9.140625" style="177" customWidth="1"/>
    <col min="14" max="14" width="14.28125" style="177" customWidth="1"/>
    <col min="15" max="15" width="17.421875" style="177" customWidth="1"/>
    <col min="16" max="16384" width="9.140625" style="177" customWidth="1"/>
  </cols>
  <sheetData>
    <row r="1" spans="1:10" ht="24.75" customHeight="1">
      <c r="A1" s="817" t="s">
        <v>168</v>
      </c>
      <c r="B1" s="818"/>
      <c r="C1" s="818"/>
      <c r="D1" s="818"/>
      <c r="E1" s="818"/>
      <c r="F1" s="818"/>
      <c r="G1" s="818"/>
      <c r="H1" s="818"/>
      <c r="I1" s="818"/>
      <c r="J1" s="818"/>
    </row>
    <row r="2" spans="1:10" ht="23.25" customHeight="1">
      <c r="A2" s="819" t="s">
        <v>169</v>
      </c>
      <c r="B2" s="819"/>
      <c r="C2" s="819"/>
      <c r="D2" s="819"/>
      <c r="E2" s="819"/>
      <c r="F2" s="819"/>
      <c r="G2" s="819"/>
      <c r="H2" s="819"/>
      <c r="I2" s="819"/>
      <c r="J2" s="819"/>
    </row>
    <row r="3" spans="1:10" ht="17.25" customHeight="1">
      <c r="A3" s="819" t="s">
        <v>385</v>
      </c>
      <c r="B3" s="819"/>
      <c r="C3" s="819"/>
      <c r="D3" s="819"/>
      <c r="E3" s="819"/>
      <c r="F3" s="819"/>
      <c r="G3" s="819"/>
      <c r="H3" s="819"/>
      <c r="I3" s="819"/>
      <c r="J3" s="819"/>
    </row>
    <row r="4" ht="4.5" customHeight="1"/>
    <row r="5" spans="1:10" ht="24" customHeight="1">
      <c r="A5" s="335" t="s">
        <v>170</v>
      </c>
      <c r="B5" s="336" t="s">
        <v>171</v>
      </c>
      <c r="C5" s="336" t="s">
        <v>172</v>
      </c>
      <c r="D5" s="336" t="s">
        <v>173</v>
      </c>
      <c r="E5" s="336" t="s">
        <v>174</v>
      </c>
      <c r="F5" s="336" t="s">
        <v>175</v>
      </c>
      <c r="G5" s="336" t="s">
        <v>176</v>
      </c>
      <c r="H5" s="337" t="s">
        <v>177</v>
      </c>
      <c r="I5" s="336" t="s">
        <v>178</v>
      </c>
      <c r="J5" s="336" t="s">
        <v>179</v>
      </c>
    </row>
    <row r="6" spans="1:10" ht="3" customHeight="1" hidden="1">
      <c r="A6" s="338"/>
      <c r="B6" s="339"/>
      <c r="C6" s="339"/>
      <c r="D6" s="339"/>
      <c r="E6" s="339"/>
      <c r="F6" s="339"/>
      <c r="G6" s="339"/>
      <c r="H6" s="339"/>
      <c r="I6" s="339"/>
      <c r="J6" s="339"/>
    </row>
    <row r="7" spans="2:10" ht="12" customHeight="1">
      <c r="B7" s="821" t="s">
        <v>14</v>
      </c>
      <c r="C7" s="821"/>
      <c r="D7" s="821"/>
      <c r="E7" s="821"/>
      <c r="F7" s="821"/>
      <c r="G7" s="821"/>
      <c r="H7" s="821"/>
      <c r="I7" s="821"/>
      <c r="J7" s="821"/>
    </row>
    <row r="8" spans="2:10" ht="1.5" customHeight="1">
      <c r="B8" s="340"/>
      <c r="C8" s="340"/>
      <c r="D8" s="340"/>
      <c r="E8" s="340"/>
      <c r="F8" s="340"/>
      <c r="G8" s="340"/>
      <c r="H8" s="340"/>
      <c r="I8" s="340"/>
      <c r="J8" s="340"/>
    </row>
    <row r="9" spans="1:10" ht="15.75" customHeight="1">
      <c r="A9" s="342">
        <v>2006</v>
      </c>
      <c r="B9" s="341">
        <v>119990.922</v>
      </c>
      <c r="C9" s="341">
        <v>77444</v>
      </c>
      <c r="D9" s="341">
        <v>92174.041</v>
      </c>
      <c r="E9" s="341">
        <v>445007</v>
      </c>
      <c r="F9" s="341">
        <v>604166.588</v>
      </c>
      <c r="G9" s="341">
        <v>1348782</v>
      </c>
      <c r="H9" s="343">
        <v>1730176620</v>
      </c>
      <c r="I9" s="341">
        <v>321956</v>
      </c>
      <c r="J9" s="341">
        <v>1028171.774</v>
      </c>
    </row>
    <row r="10" spans="1:10" ht="15.75" customHeight="1">
      <c r="A10" s="342">
        <v>2007</v>
      </c>
      <c r="B10" s="341">
        <v>125193.715</v>
      </c>
      <c r="C10" s="341">
        <v>81722.66</v>
      </c>
      <c r="D10" s="341">
        <v>88167.373</v>
      </c>
      <c r="E10" s="341">
        <v>509857</v>
      </c>
      <c r="F10" s="341">
        <v>606338.318</v>
      </c>
      <c r="G10" s="341">
        <v>1411279</v>
      </c>
      <c r="H10" s="343">
        <v>2029241918</v>
      </c>
      <c r="I10" s="341">
        <v>322539.427</v>
      </c>
      <c r="J10" s="341">
        <v>1088548.235</v>
      </c>
    </row>
    <row r="11" spans="1:16" ht="15.75" customHeight="1">
      <c r="A11" s="342">
        <v>2008</v>
      </c>
      <c r="B11" s="344">
        <v>126689.291</v>
      </c>
      <c r="C11" s="344">
        <v>87054.019</v>
      </c>
      <c r="D11" s="344">
        <v>97064.322</v>
      </c>
      <c r="E11" s="344">
        <v>562014.252</v>
      </c>
      <c r="F11" s="344">
        <v>580550.678</v>
      </c>
      <c r="G11" s="344">
        <v>1453376.8</v>
      </c>
      <c r="H11" s="345">
        <v>2221774745.01</v>
      </c>
      <c r="I11" s="344">
        <v>323017.834</v>
      </c>
      <c r="J11" s="344">
        <v>1130358.966</v>
      </c>
      <c r="L11"/>
      <c r="M11"/>
      <c r="N11"/>
      <c r="O11"/>
      <c r="P11"/>
    </row>
    <row r="12" spans="1:16" ht="15.75" customHeight="1">
      <c r="A12" s="342">
        <v>2009</v>
      </c>
      <c r="B12" s="344">
        <v>122333</v>
      </c>
      <c r="C12" s="344">
        <v>103224</v>
      </c>
      <c r="D12" s="344">
        <v>90553</v>
      </c>
      <c r="E12" s="344">
        <v>523507</v>
      </c>
      <c r="F12" s="344">
        <v>482579</v>
      </c>
      <c r="G12" s="344">
        <v>1322196</v>
      </c>
      <c r="H12" s="345">
        <v>1674355825</v>
      </c>
      <c r="I12" s="344">
        <v>322432</v>
      </c>
      <c r="J12" s="344">
        <v>999764</v>
      </c>
      <c r="L12"/>
      <c r="M12"/>
      <c r="N12"/>
      <c r="O12"/>
      <c r="P12"/>
    </row>
    <row r="13" spans="1:16" ht="15.75" customHeight="1" thickBot="1">
      <c r="A13" s="346">
        <v>2010</v>
      </c>
      <c r="B13" s="347">
        <v>121595</v>
      </c>
      <c r="C13" s="347">
        <v>112730</v>
      </c>
      <c r="D13" s="347">
        <v>95862</v>
      </c>
      <c r="E13" s="347">
        <v>519026</v>
      </c>
      <c r="F13" s="347">
        <v>494925</v>
      </c>
      <c r="G13" s="347">
        <v>1344139.316</v>
      </c>
      <c r="H13" s="348">
        <v>2452596220</v>
      </c>
      <c r="I13" s="347">
        <v>322346</v>
      </c>
      <c r="J13" s="347">
        <v>1021794</v>
      </c>
      <c r="L13"/>
      <c r="M13"/>
      <c r="N13"/>
      <c r="O13"/>
      <c r="P13"/>
    </row>
    <row r="14" spans="1:16" ht="6.75" customHeight="1" thickTop="1">
      <c r="A14" s="342"/>
      <c r="B14" s="344"/>
      <c r="C14" s="344"/>
      <c r="D14" s="344"/>
      <c r="E14" s="344"/>
      <c r="F14" s="344"/>
      <c r="G14" s="344"/>
      <c r="H14" s="345"/>
      <c r="I14" s="344"/>
      <c r="J14" s="344"/>
      <c r="L14"/>
      <c r="M14"/>
      <c r="N14"/>
      <c r="O14"/>
      <c r="P14"/>
    </row>
    <row r="15" spans="1:16" s="51" customFormat="1" ht="15" customHeight="1">
      <c r="A15" s="349" t="s">
        <v>184</v>
      </c>
      <c r="B15" s="350"/>
      <c r="C15" s="350"/>
      <c r="D15" s="350"/>
      <c r="E15" s="350"/>
      <c r="F15" s="350"/>
      <c r="G15" s="350"/>
      <c r="H15" s="350"/>
      <c r="I15" s="350"/>
      <c r="J15" s="350"/>
      <c r="L15"/>
      <c r="M15"/>
      <c r="N15"/>
      <c r="O15"/>
      <c r="P15"/>
    </row>
    <row r="16" spans="1:16" s="51" customFormat="1" ht="15" customHeight="1">
      <c r="A16" s="351" t="s">
        <v>185</v>
      </c>
      <c r="B16" s="352"/>
      <c r="C16" s="352"/>
      <c r="D16" s="352"/>
      <c r="E16" s="352"/>
      <c r="F16" s="352"/>
      <c r="G16" s="352"/>
      <c r="H16" s="352"/>
      <c r="I16" s="352"/>
      <c r="J16" s="352"/>
      <c r="L16"/>
      <c r="M16"/>
      <c r="N16"/>
      <c r="O16"/>
      <c r="P16"/>
    </row>
    <row r="17" spans="1:16" s="51" customFormat="1" ht="13.5" customHeight="1">
      <c r="A17" s="351" t="s">
        <v>186</v>
      </c>
      <c r="B17" s="352"/>
      <c r="C17" s="352"/>
      <c r="D17" s="352"/>
      <c r="E17" s="352"/>
      <c r="F17" s="352"/>
      <c r="G17" s="352"/>
      <c r="H17" s="352"/>
      <c r="I17" s="352"/>
      <c r="J17" s="352"/>
      <c r="L17"/>
      <c r="M17"/>
      <c r="N17"/>
      <c r="O17"/>
      <c r="P17"/>
    </row>
    <row r="18" spans="1:16" s="51" customFormat="1" ht="12.75" customHeight="1">
      <c r="A18"/>
      <c r="B18"/>
      <c r="C18"/>
      <c r="D18"/>
      <c r="E18"/>
      <c r="F18"/>
      <c r="G18"/>
      <c r="H18" s="352"/>
      <c r="I18" s="352"/>
      <c r="J18" s="352"/>
      <c r="L18"/>
      <c r="M18"/>
      <c r="N18"/>
      <c r="O18"/>
      <c r="P18"/>
    </row>
    <row r="19" spans="1:16" ht="4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L19"/>
      <c r="M19"/>
      <c r="N19"/>
      <c r="O19"/>
      <c r="P19"/>
    </row>
    <row r="20" spans="1:16" ht="0.75" customHeight="1" hidden="1">
      <c r="A20" s="51"/>
      <c r="B20" s="51"/>
      <c r="C20" s="51"/>
      <c r="D20" s="51"/>
      <c r="E20" s="51"/>
      <c r="F20" s="51"/>
      <c r="G20" s="51"/>
      <c r="H20" s="51"/>
      <c r="I20" s="51"/>
      <c r="J20" s="51"/>
      <c r="L20"/>
      <c r="M20"/>
      <c r="N20"/>
      <c r="O20"/>
      <c r="P20"/>
    </row>
    <row r="21" spans="1:16" ht="22.5" customHeight="1">
      <c r="A21" s="822" t="s">
        <v>180</v>
      </c>
      <c r="B21" s="822"/>
      <c r="C21" s="822"/>
      <c r="D21" s="822"/>
      <c r="E21" s="822"/>
      <c r="F21" s="822"/>
      <c r="G21" s="822"/>
      <c r="H21" s="822"/>
      <c r="I21" s="822"/>
      <c r="J21" s="822"/>
      <c r="L21"/>
      <c r="M21"/>
      <c r="N21"/>
      <c r="O21"/>
      <c r="P21"/>
    </row>
    <row r="22" spans="1:16" ht="17.25" customHeight="1">
      <c r="A22" s="822" t="s">
        <v>386</v>
      </c>
      <c r="B22" s="822"/>
      <c r="C22" s="822"/>
      <c r="D22" s="822"/>
      <c r="E22" s="822"/>
      <c r="F22" s="822"/>
      <c r="G22" s="822"/>
      <c r="H22" s="822"/>
      <c r="I22" s="822"/>
      <c r="J22" s="822"/>
      <c r="L22"/>
      <c r="M22"/>
      <c r="N22"/>
      <c r="O22"/>
      <c r="P22"/>
    </row>
    <row r="23" spans="1:16" ht="5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L23"/>
      <c r="M23"/>
      <c r="N23"/>
      <c r="O23"/>
      <c r="P23"/>
    </row>
    <row r="24" spans="1:16" ht="24" customHeight="1">
      <c r="A24" s="335" t="s">
        <v>170</v>
      </c>
      <c r="B24" s="353" t="s">
        <v>171</v>
      </c>
      <c r="C24" s="353" t="s">
        <v>172</v>
      </c>
      <c r="D24" s="353" t="s">
        <v>173</v>
      </c>
      <c r="E24" s="353" t="s">
        <v>174</v>
      </c>
      <c r="F24" s="353" t="s">
        <v>175</v>
      </c>
      <c r="G24" s="336" t="s">
        <v>181</v>
      </c>
      <c r="H24" s="337" t="s">
        <v>182</v>
      </c>
      <c r="I24" s="336" t="s">
        <v>183</v>
      </c>
      <c r="J24" s="336" t="s">
        <v>179</v>
      </c>
      <c r="L24"/>
      <c r="M24"/>
      <c r="N24"/>
      <c r="O24"/>
      <c r="P24"/>
    </row>
    <row r="25" spans="1:16" ht="2.25" customHeight="1">
      <c r="A25" s="342"/>
      <c r="B25" s="354"/>
      <c r="C25" s="354"/>
      <c r="D25" s="354"/>
      <c r="E25" s="354"/>
      <c r="F25" s="354"/>
      <c r="G25" s="354"/>
      <c r="H25" s="354"/>
      <c r="I25" s="354"/>
      <c r="J25" s="354"/>
      <c r="L25"/>
      <c r="M25"/>
      <c r="N25"/>
      <c r="O25"/>
      <c r="P25"/>
    </row>
    <row r="26" spans="1:16" ht="12.75" customHeight="1">
      <c r="A26" s="51"/>
      <c r="B26" s="820" t="s">
        <v>14</v>
      </c>
      <c r="C26" s="820"/>
      <c r="D26" s="820"/>
      <c r="E26" s="820"/>
      <c r="F26" s="820"/>
      <c r="G26" s="820"/>
      <c r="H26" s="820"/>
      <c r="I26" s="820"/>
      <c r="J26" s="820"/>
      <c r="L26"/>
      <c r="M26"/>
      <c r="N26"/>
      <c r="O26"/>
      <c r="P26"/>
    </row>
    <row r="27" spans="1:16" ht="0.75" customHeight="1">
      <c r="A27" s="51"/>
      <c r="B27" s="58"/>
      <c r="C27" s="58"/>
      <c r="D27" s="58"/>
      <c r="E27" s="58"/>
      <c r="F27" s="58"/>
      <c r="G27" s="58"/>
      <c r="H27" s="58"/>
      <c r="I27" s="58"/>
      <c r="J27" s="58"/>
      <c r="L27"/>
      <c r="M27"/>
      <c r="N27"/>
      <c r="O27"/>
      <c r="P27"/>
    </row>
    <row r="28" spans="1:16" ht="15.75" customHeight="1">
      <c r="A28" s="342">
        <v>2006</v>
      </c>
      <c r="B28" s="355">
        <v>544486.5</v>
      </c>
      <c r="C28" s="355">
        <v>126099.23</v>
      </c>
      <c r="D28" s="355">
        <v>84345.046</v>
      </c>
      <c r="E28" s="355">
        <v>865389</v>
      </c>
      <c r="F28" s="355">
        <v>1622573.776</v>
      </c>
      <c r="G28" s="355">
        <v>3242894</v>
      </c>
      <c r="H28" s="343">
        <v>2546862845</v>
      </c>
      <c r="I28" s="355">
        <v>784892.151</v>
      </c>
      <c r="J28" s="355">
        <v>2476538</v>
      </c>
      <c r="L28"/>
      <c r="M28"/>
      <c r="N28"/>
      <c r="O28"/>
      <c r="P28"/>
    </row>
    <row r="29" spans="1:16" ht="15.75" customHeight="1">
      <c r="A29" s="342">
        <v>2007</v>
      </c>
      <c r="B29" s="355">
        <v>563441.345</v>
      </c>
      <c r="C29" s="355">
        <v>133968.388</v>
      </c>
      <c r="D29" s="355">
        <v>91931</v>
      </c>
      <c r="E29" s="355">
        <v>931983</v>
      </c>
      <c r="F29" s="355">
        <v>1670341.222</v>
      </c>
      <c r="G29" s="355">
        <v>3391655</v>
      </c>
      <c r="H29" s="343">
        <v>4940117785</v>
      </c>
      <c r="I29" s="355">
        <v>792453</v>
      </c>
      <c r="J29" s="355">
        <v>2605016.915</v>
      </c>
      <c r="L29"/>
      <c r="M29"/>
      <c r="N29"/>
      <c r="O29"/>
      <c r="P29"/>
    </row>
    <row r="30" spans="1:16" ht="15.75" customHeight="1">
      <c r="A30" s="342">
        <v>2008</v>
      </c>
      <c r="B30" s="344">
        <v>578500.789</v>
      </c>
      <c r="C30" s="344">
        <v>135021.404</v>
      </c>
      <c r="D30" s="344">
        <v>86667.778</v>
      </c>
      <c r="E30" s="344">
        <v>1135166.097</v>
      </c>
      <c r="F30" s="344">
        <v>1553438.462</v>
      </c>
      <c r="G30" s="344">
        <v>3488822.028</v>
      </c>
      <c r="H30" s="345">
        <v>4452629508.389999</v>
      </c>
      <c r="I30" s="344">
        <v>787476.665</v>
      </c>
      <c r="J30" s="344">
        <v>2701345.363</v>
      </c>
      <c r="L30"/>
      <c r="M30"/>
      <c r="N30"/>
      <c r="O30"/>
      <c r="P30"/>
    </row>
    <row r="31" spans="1:16" ht="15.75" customHeight="1">
      <c r="A31" s="342">
        <v>2009</v>
      </c>
      <c r="B31" s="344">
        <v>572351</v>
      </c>
      <c r="C31" s="344">
        <v>136722</v>
      </c>
      <c r="D31" s="344">
        <v>87928</v>
      </c>
      <c r="E31" s="344">
        <v>1071964</v>
      </c>
      <c r="F31" s="344">
        <v>1339293</v>
      </c>
      <c r="G31" s="344">
        <v>3208256</v>
      </c>
      <c r="H31" s="345">
        <v>2518405994</v>
      </c>
      <c r="I31" s="344">
        <v>786126</v>
      </c>
      <c r="J31" s="344">
        <v>2422130</v>
      </c>
      <c r="L31"/>
      <c r="M31"/>
      <c r="N31"/>
      <c r="O31"/>
      <c r="P31"/>
    </row>
    <row r="32" spans="1:16" ht="15.75" customHeight="1" thickBot="1">
      <c r="A32" s="346">
        <v>2010</v>
      </c>
      <c r="B32" s="347">
        <v>571539</v>
      </c>
      <c r="C32" s="347">
        <v>137285</v>
      </c>
      <c r="D32" s="347">
        <v>78360</v>
      </c>
      <c r="E32" s="347">
        <v>1089003</v>
      </c>
      <c r="F32" s="347">
        <v>1395788</v>
      </c>
      <c r="G32" s="347">
        <v>3271975.496</v>
      </c>
      <c r="H32" s="348">
        <v>3008436195</v>
      </c>
      <c r="I32" s="347">
        <v>786107</v>
      </c>
      <c r="J32" s="347">
        <v>2485868</v>
      </c>
      <c r="L32"/>
      <c r="M32"/>
      <c r="N32"/>
      <c r="O32"/>
      <c r="P32"/>
    </row>
    <row r="33" spans="1:16" ht="6.75" customHeight="1" thickTop="1">
      <c r="A33" s="342"/>
      <c r="B33" s="344"/>
      <c r="C33" s="344"/>
      <c r="D33" s="344"/>
      <c r="E33" s="344"/>
      <c r="F33" s="344"/>
      <c r="G33" s="344"/>
      <c r="H33" s="345"/>
      <c r="I33" s="344"/>
      <c r="J33" s="344"/>
      <c r="L33"/>
      <c r="M33"/>
      <c r="N33"/>
      <c r="O33"/>
      <c r="P33"/>
    </row>
    <row r="34" spans="1:16" ht="13.5" customHeight="1">
      <c r="A34" s="351" t="s">
        <v>184</v>
      </c>
      <c r="B34" s="356"/>
      <c r="C34" s="356"/>
      <c r="D34" s="356"/>
      <c r="E34" s="356"/>
      <c r="F34" s="356"/>
      <c r="G34" s="357"/>
      <c r="H34" s="357"/>
      <c r="I34" s="356"/>
      <c r="J34" s="356"/>
      <c r="L34"/>
      <c r="M34"/>
      <c r="N34"/>
      <c r="O34"/>
      <c r="P34"/>
    </row>
    <row r="35" spans="1:16" ht="13.5" customHeight="1">
      <c r="A35" s="351" t="s">
        <v>185</v>
      </c>
      <c r="B35" s="356"/>
      <c r="C35" s="356"/>
      <c r="D35" s="356"/>
      <c r="E35" s="356"/>
      <c r="F35" s="356"/>
      <c r="G35" s="357"/>
      <c r="H35" s="357"/>
      <c r="I35" s="356"/>
      <c r="J35" s="356"/>
      <c r="L35"/>
      <c r="M35"/>
      <c r="N35"/>
      <c r="O35"/>
      <c r="P35"/>
    </row>
    <row r="36" spans="1:16" ht="14.25" customHeight="1">
      <c r="A36" s="351" t="s">
        <v>186</v>
      </c>
      <c r="B36" s="356"/>
      <c r="C36" s="356"/>
      <c r="D36" s="356"/>
      <c r="E36" s="356"/>
      <c r="F36" s="356"/>
      <c r="G36" s="357"/>
      <c r="H36" s="357"/>
      <c r="I36" s="356"/>
      <c r="J36" s="356"/>
      <c r="L36"/>
      <c r="M36"/>
      <c r="N36"/>
      <c r="O36"/>
      <c r="P36"/>
    </row>
    <row r="37" spans="1:16" ht="14.25" customHeight="1">
      <c r="A37"/>
      <c r="B37"/>
      <c r="C37"/>
      <c r="D37"/>
      <c r="E37"/>
      <c r="F37"/>
      <c r="G37"/>
      <c r="H37"/>
      <c r="I37"/>
      <c r="J37" s="356"/>
      <c r="L37"/>
      <c r="M37"/>
      <c r="N37"/>
      <c r="O37"/>
      <c r="P37"/>
    </row>
    <row r="38" spans="1:16" ht="18">
      <c r="A38" s="816"/>
      <c r="B38" s="816"/>
      <c r="C38" s="816"/>
      <c r="D38" s="816"/>
      <c r="E38" s="816"/>
      <c r="F38" s="816"/>
      <c r="G38" s="816"/>
      <c r="H38" s="816"/>
      <c r="I38" s="816"/>
      <c r="J38" s="816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L40"/>
      <c r="M40"/>
      <c r="N40"/>
      <c r="O40"/>
      <c r="P40"/>
    </row>
    <row r="41" spans="1:16" ht="16.5" customHeight="1">
      <c r="A41"/>
      <c r="B41"/>
      <c r="C41"/>
      <c r="D41"/>
      <c r="E41"/>
      <c r="F41"/>
      <c r="G41"/>
      <c r="H41"/>
      <c r="I41"/>
      <c r="J41"/>
      <c r="L41"/>
      <c r="M41"/>
      <c r="N41"/>
      <c r="O41"/>
      <c r="P41"/>
    </row>
    <row r="42" spans="1:16" ht="15.75" customHeight="1">
      <c r="A42"/>
      <c r="B42"/>
      <c r="C42"/>
      <c r="D42"/>
      <c r="E42"/>
      <c r="F42"/>
      <c r="G42"/>
      <c r="H42"/>
      <c r="I42"/>
      <c r="J42"/>
      <c r="L42"/>
      <c r="M42"/>
      <c r="N42"/>
      <c r="O42"/>
      <c r="P42"/>
    </row>
    <row r="43" spans="1:16" ht="15.75" customHeight="1">
      <c r="A43"/>
      <c r="B43"/>
      <c r="C43"/>
      <c r="D43"/>
      <c r="E43"/>
      <c r="F43"/>
      <c r="G43"/>
      <c r="H43"/>
      <c r="I43"/>
      <c r="J43"/>
      <c r="L43"/>
      <c r="M43"/>
      <c r="N43"/>
      <c r="O43"/>
      <c r="P43"/>
    </row>
    <row r="44" spans="1:16" ht="15.75" customHeight="1">
      <c r="A44"/>
      <c r="B44"/>
      <c r="C44"/>
      <c r="D44"/>
      <c r="E44"/>
      <c r="F44"/>
      <c r="G44"/>
      <c r="H44"/>
      <c r="I44"/>
      <c r="J44"/>
      <c r="L44"/>
      <c r="M44"/>
      <c r="N44"/>
      <c r="O44"/>
      <c r="P44"/>
    </row>
    <row r="45" spans="3:16" ht="15.75" customHeight="1">
      <c r="C45" s="358"/>
      <c r="E45" s="227"/>
      <c r="F45" s="359"/>
      <c r="G45" s="358"/>
      <c r="H45" s="358"/>
      <c r="I45" s="358"/>
      <c r="J45" s="358"/>
      <c r="L45"/>
      <c r="M45"/>
      <c r="N45"/>
      <c r="O45"/>
      <c r="P45"/>
    </row>
    <row r="46" spans="3:16" ht="15.75" customHeight="1">
      <c r="C46" s="358"/>
      <c r="E46" s="227"/>
      <c r="F46" s="359"/>
      <c r="G46" s="358"/>
      <c r="H46" s="358"/>
      <c r="I46" s="358"/>
      <c r="J46" s="358"/>
      <c r="L46"/>
      <c r="M46"/>
      <c r="N46"/>
      <c r="O46"/>
      <c r="P46"/>
    </row>
    <row r="47" spans="3:16" ht="15.75" customHeight="1">
      <c r="C47" s="358"/>
      <c r="E47" s="227"/>
      <c r="F47" s="359"/>
      <c r="G47" s="358"/>
      <c r="H47" s="358"/>
      <c r="I47" s="358"/>
      <c r="J47" s="358"/>
      <c r="L47"/>
      <c r="M47"/>
      <c r="N47"/>
      <c r="O47"/>
      <c r="P47"/>
    </row>
    <row r="48" spans="3:16" ht="15.75" customHeight="1">
      <c r="C48" s="358"/>
      <c r="E48" s="227"/>
      <c r="F48" s="359"/>
      <c r="G48" s="358"/>
      <c r="H48" s="358"/>
      <c r="I48" s="358"/>
      <c r="J48" s="358"/>
      <c r="L48"/>
      <c r="M48"/>
      <c r="N48"/>
      <c r="O48"/>
      <c r="P48"/>
    </row>
    <row r="49" spans="3:16" ht="15.75" customHeight="1">
      <c r="C49" s="358"/>
      <c r="E49" s="227"/>
      <c r="F49" s="359"/>
      <c r="G49" s="358"/>
      <c r="H49" s="358"/>
      <c r="I49" s="358"/>
      <c r="J49" s="358"/>
      <c r="L49"/>
      <c r="M49"/>
      <c r="N49"/>
      <c r="O49"/>
      <c r="P49"/>
    </row>
    <row r="50" spans="12:16" ht="12.75">
      <c r="L50"/>
      <c r="M50"/>
      <c r="N50"/>
      <c r="O50"/>
      <c r="P50"/>
    </row>
    <row r="51" spans="12:16" ht="12.75">
      <c r="L51"/>
      <c r="M51"/>
      <c r="N51"/>
      <c r="O51"/>
      <c r="P51"/>
    </row>
    <row r="52" spans="12:16" ht="12.75">
      <c r="L52"/>
      <c r="M52"/>
      <c r="N52"/>
      <c r="O52"/>
      <c r="P52"/>
    </row>
    <row r="53" spans="12:16" ht="12.75">
      <c r="L53"/>
      <c r="M53"/>
      <c r="N53"/>
      <c r="O53"/>
      <c r="P53"/>
    </row>
    <row r="54" spans="12:16" ht="12.75">
      <c r="L54"/>
      <c r="M54"/>
      <c r="N54"/>
      <c r="O54"/>
      <c r="P54"/>
    </row>
    <row r="55" spans="12:16" ht="12.75">
      <c r="L55"/>
      <c r="M55"/>
      <c r="N55"/>
      <c r="O55"/>
      <c r="P55"/>
    </row>
    <row r="56" spans="12:16" ht="12.75">
      <c r="L56"/>
      <c r="M56"/>
      <c r="N56"/>
      <c r="O56"/>
      <c r="P56"/>
    </row>
    <row r="57" spans="12:16" ht="12.75">
      <c r="L57"/>
      <c r="M57"/>
      <c r="N57"/>
      <c r="O57"/>
      <c r="P57"/>
    </row>
    <row r="58" spans="12:16" ht="12.75">
      <c r="L58"/>
      <c r="M58"/>
      <c r="N58"/>
      <c r="O58"/>
      <c r="P58"/>
    </row>
    <row r="59" spans="12:16" ht="12.75">
      <c r="L59"/>
      <c r="M59"/>
      <c r="N59"/>
      <c r="O59"/>
      <c r="P59"/>
    </row>
    <row r="60" spans="12:16" ht="12.75">
      <c r="L60"/>
      <c r="M60"/>
      <c r="N60"/>
      <c r="O60"/>
      <c r="P60"/>
    </row>
    <row r="61" spans="12:16" ht="12.75">
      <c r="L61"/>
      <c r="M61"/>
      <c r="N61"/>
      <c r="O61"/>
      <c r="P61"/>
    </row>
    <row r="62" spans="12:16" ht="12.75">
      <c r="L62"/>
      <c r="M62"/>
      <c r="N62"/>
      <c r="O62"/>
      <c r="P62"/>
    </row>
    <row r="63" spans="12:16" ht="12.75">
      <c r="L63"/>
      <c r="M63"/>
      <c r="N63"/>
      <c r="O63"/>
      <c r="P63"/>
    </row>
    <row r="64" spans="12:16" ht="12.75">
      <c r="L64"/>
      <c r="M64"/>
      <c r="N64"/>
      <c r="O64"/>
      <c r="P64"/>
    </row>
    <row r="65" spans="12:16" ht="12.75">
      <c r="L65"/>
      <c r="M65"/>
      <c r="N65"/>
      <c r="O65"/>
      <c r="P65"/>
    </row>
    <row r="66" spans="12:16" ht="12.75">
      <c r="L66"/>
      <c r="M66"/>
      <c r="N66"/>
      <c r="O66"/>
      <c r="P66"/>
    </row>
    <row r="67" spans="12:16" ht="12.75">
      <c r="L67"/>
      <c r="M67"/>
      <c r="N67"/>
      <c r="O67"/>
      <c r="P67"/>
    </row>
    <row r="68" spans="12:16" ht="12.75">
      <c r="L68"/>
      <c r="M68"/>
      <c r="N68"/>
      <c r="O68"/>
      <c r="P68"/>
    </row>
  </sheetData>
  <sheetProtection/>
  <mergeCells count="8">
    <mergeCell ref="A38:J38"/>
    <mergeCell ref="A1:J1"/>
    <mergeCell ref="A2:J2"/>
    <mergeCell ref="A3:J3"/>
    <mergeCell ref="B26:J26"/>
    <mergeCell ref="B7:J7"/>
    <mergeCell ref="A22:J22"/>
    <mergeCell ref="A21:J21"/>
  </mergeCells>
  <printOptions/>
  <pageMargins left="0.5" right="0.5" top="0.4" bottom="0.4" header="0.4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"/>
  <sheetViews>
    <sheetView showGridLines="0" zoomScale="60" zoomScaleNormal="60" zoomScalePageLayoutView="0" workbookViewId="0" topLeftCell="A16">
      <selection activeCell="S67" sqref="S67"/>
    </sheetView>
  </sheetViews>
  <sheetFormatPr defaultColWidth="13.7109375" defaultRowHeight="12.75"/>
  <cols>
    <col min="1" max="1" width="13.28125" style="405" customWidth="1"/>
    <col min="2" max="2" width="13.28125" style="405" bestFit="1" customWidth="1"/>
    <col min="3" max="3" width="11.8515625" style="405" customWidth="1"/>
    <col min="4" max="4" width="9.8515625" style="405" customWidth="1"/>
    <col min="5" max="5" width="9.421875" style="405" customWidth="1"/>
    <col min="6" max="6" width="9.140625" style="405" customWidth="1"/>
    <col min="7" max="7" width="9.8515625" style="405" customWidth="1"/>
    <col min="8" max="8" width="10.140625" style="405" customWidth="1"/>
    <col min="9" max="9" width="10.00390625" style="405" customWidth="1"/>
    <col min="10" max="10" width="12.8515625" style="405" customWidth="1"/>
    <col min="11" max="11" width="11.7109375" style="405" customWidth="1"/>
    <col min="12" max="12" width="12.140625" style="405" customWidth="1"/>
    <col min="13" max="13" width="12.7109375" style="405" customWidth="1"/>
    <col min="14" max="14" width="11.8515625" style="405" customWidth="1"/>
    <col min="15" max="16384" width="13.7109375" style="405" customWidth="1"/>
  </cols>
  <sheetData>
    <row r="1" spans="1:14" ht="44.25" customHeight="1">
      <c r="A1" s="823" t="s">
        <v>219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</row>
    <row r="2" spans="1:14" ht="18.75" customHeight="1">
      <c r="A2" s="826" t="s">
        <v>220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</row>
    <row r="3" spans="1:14" ht="22.5" customHeight="1">
      <c r="A3" s="827" t="s">
        <v>231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</row>
    <row r="5" spans="1:14" ht="18" customHeight="1">
      <c r="A5" s="406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8" t="s">
        <v>221</v>
      </c>
    </row>
    <row r="6" spans="1:14" s="411" customFormat="1" ht="18" customHeight="1">
      <c r="A6" s="409" t="s">
        <v>170</v>
      </c>
      <c r="B6" s="410" t="s">
        <v>16</v>
      </c>
      <c r="C6" s="410" t="s">
        <v>222</v>
      </c>
      <c r="D6" s="410" t="s">
        <v>223</v>
      </c>
      <c r="E6" s="410" t="s">
        <v>224</v>
      </c>
      <c r="F6" s="410" t="s">
        <v>225</v>
      </c>
      <c r="G6" s="410" t="s">
        <v>226</v>
      </c>
      <c r="H6" s="410" t="s">
        <v>227</v>
      </c>
      <c r="I6" s="408" t="s">
        <v>23</v>
      </c>
      <c r="J6" s="408" t="s">
        <v>24</v>
      </c>
      <c r="K6" s="408" t="s">
        <v>25</v>
      </c>
      <c r="L6" s="408" t="s">
        <v>26</v>
      </c>
      <c r="M6" s="408" t="s">
        <v>228</v>
      </c>
      <c r="N6" s="408" t="s">
        <v>229</v>
      </c>
    </row>
    <row r="7" spans="1:14" ht="7.5" customHeight="1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</row>
    <row r="8" spans="2:14" ht="18.75">
      <c r="B8" s="824" t="s">
        <v>230</v>
      </c>
      <c r="C8" s="824"/>
      <c r="D8" s="824"/>
      <c r="E8" s="824"/>
      <c r="F8" s="824"/>
      <c r="G8" s="824"/>
      <c r="H8" s="824"/>
      <c r="I8" s="824"/>
      <c r="J8" s="824"/>
      <c r="K8" s="824"/>
      <c r="L8" s="824"/>
      <c r="M8" s="824"/>
      <c r="N8" s="824"/>
    </row>
    <row r="9" ht="1.5" customHeight="1">
      <c r="A9" s="413" t="s">
        <v>90</v>
      </c>
    </row>
    <row r="10" spans="1:14" ht="21.75" customHeight="1">
      <c r="A10" s="415">
        <v>2006</v>
      </c>
      <c r="B10" s="416">
        <v>13.17369982299428</v>
      </c>
      <c r="C10" s="416">
        <v>11.86112142195865</v>
      </c>
      <c r="D10" s="416">
        <v>11.310615847518449</v>
      </c>
      <c r="E10" s="416">
        <v>10.90627558953903</v>
      </c>
      <c r="F10" s="416">
        <v>10.733757185084713</v>
      </c>
      <c r="G10" s="416">
        <v>10.714797847242435</v>
      </c>
      <c r="H10" s="416">
        <v>10.458651687739497</v>
      </c>
      <c r="I10" s="416">
        <v>10.917052889164603</v>
      </c>
      <c r="J10" s="416">
        <v>11.785701181931978</v>
      </c>
      <c r="K10" s="416">
        <v>11.968564120887478</v>
      </c>
      <c r="L10" s="416">
        <v>12.47395083179269</v>
      </c>
      <c r="M10" s="416">
        <v>12.72757081803252</v>
      </c>
      <c r="N10" s="414">
        <v>11.585979936990528</v>
      </c>
    </row>
    <row r="11" spans="1:14" ht="21.75" customHeight="1">
      <c r="A11" s="415">
        <v>2007</v>
      </c>
      <c r="B11" s="416">
        <v>12.933184698161073</v>
      </c>
      <c r="C11" s="416">
        <v>13.571605926010958</v>
      </c>
      <c r="D11" s="416">
        <v>14.329643236221171</v>
      </c>
      <c r="E11" s="416">
        <v>15.324116298917673</v>
      </c>
      <c r="F11" s="416">
        <v>17.28514204544715</v>
      </c>
      <c r="G11" s="416">
        <v>19.662336522207752</v>
      </c>
      <c r="H11" s="416">
        <v>20.45302520010869</v>
      </c>
      <c r="I11" s="416">
        <v>20.569720380065892</v>
      </c>
      <c r="J11" s="416">
        <v>20.64812531654888</v>
      </c>
      <c r="K11" s="416">
        <v>20.361652682006625</v>
      </c>
      <c r="L11" s="416">
        <v>21.179800215443027</v>
      </c>
      <c r="M11" s="416">
        <v>20.170948233365166</v>
      </c>
      <c r="N11" s="416">
        <v>18.04077506287534</v>
      </c>
    </row>
    <row r="12" spans="1:14" ht="21.75" customHeight="1">
      <c r="A12" s="415">
        <v>2008</v>
      </c>
      <c r="B12" s="416">
        <v>18.4766210078939</v>
      </c>
      <c r="C12" s="416">
        <v>17.627270076701</v>
      </c>
      <c r="D12" s="416">
        <v>16.7972428606214</v>
      </c>
      <c r="E12" s="416">
        <v>16.6007530142563</v>
      </c>
      <c r="F12" s="416">
        <v>17.4841585326348</v>
      </c>
      <c r="G12" s="416">
        <v>18.0328374372106</v>
      </c>
      <c r="H12" s="416">
        <v>17.8552504336588</v>
      </c>
      <c r="I12" s="416">
        <v>16.8704107794124</v>
      </c>
      <c r="J12" s="416">
        <v>16.9006937539157</v>
      </c>
      <c r="K12" s="416">
        <v>16.3394605561975</v>
      </c>
      <c r="L12" s="416">
        <v>15.2032010562796</v>
      </c>
      <c r="M12" s="416">
        <v>13.3780214865348</v>
      </c>
      <c r="N12" s="416">
        <v>16.79716008294307</v>
      </c>
    </row>
    <row r="13" spans="1:14" ht="21.75" customHeight="1">
      <c r="A13" s="415">
        <v>2009</v>
      </c>
      <c r="B13" s="417">
        <v>11.1829567391691</v>
      </c>
      <c r="C13" s="417">
        <v>10.3214412065374</v>
      </c>
      <c r="D13" s="417">
        <v>10.5086636573802</v>
      </c>
      <c r="E13" s="417">
        <v>10.4987120829777</v>
      </c>
      <c r="F13" s="417">
        <v>10.253543644154</v>
      </c>
      <c r="G13" s="417">
        <v>10.1022811185754</v>
      </c>
      <c r="H13" s="417">
        <v>10.0129485450745</v>
      </c>
      <c r="I13" s="417">
        <v>10.9895945138199</v>
      </c>
      <c r="J13" s="417">
        <v>11.6763085143196</v>
      </c>
      <c r="K13" s="417">
        <v>12.7619302418849</v>
      </c>
      <c r="L13" s="417">
        <v>14.189161952479</v>
      </c>
      <c r="M13" s="417">
        <v>15.606906878234</v>
      </c>
      <c r="N13" s="416">
        <v>11.50870409121714</v>
      </c>
    </row>
    <row r="14" spans="1:15" ht="21.75" customHeight="1">
      <c r="A14" s="418">
        <v>2010</v>
      </c>
      <c r="B14" s="419">
        <v>14.4247753833357</v>
      </c>
      <c r="C14" s="419">
        <v>13.9385430080689</v>
      </c>
      <c r="D14" s="419">
        <v>13.1073128112469</v>
      </c>
      <c r="E14" s="419">
        <v>13.296110723625</v>
      </c>
      <c r="F14" s="419">
        <v>13.5743254298802</v>
      </c>
      <c r="G14" s="419">
        <v>13.9581476879309</v>
      </c>
      <c r="H14" s="419">
        <v>14.6825067333362</v>
      </c>
      <c r="I14" s="419">
        <v>15.4216260696378</v>
      </c>
      <c r="J14" s="419">
        <v>16.3857527496697</v>
      </c>
      <c r="K14" s="419">
        <v>16.8903618564666</v>
      </c>
      <c r="L14" s="419">
        <v>15.8796636360768</v>
      </c>
      <c r="M14" s="419">
        <v>14.8597725549314</v>
      </c>
      <c r="N14" s="419">
        <v>14.7015748870172</v>
      </c>
      <c r="O14" s="411"/>
    </row>
    <row r="15" spans="1:14" ht="9" customHeight="1">
      <c r="A15" s="413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1"/>
    </row>
    <row r="16" spans="1:11" ht="16.5">
      <c r="A16" s="422" t="s">
        <v>232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</row>
    <row r="17" spans="1:11" ht="16.5">
      <c r="A17" s="422" t="s">
        <v>233</v>
      </c>
      <c r="B17" s="423"/>
      <c r="C17" s="423"/>
      <c r="D17" s="423"/>
      <c r="E17" s="423"/>
      <c r="F17" s="423"/>
      <c r="G17" s="423"/>
      <c r="H17" s="423"/>
      <c r="I17" s="423"/>
      <c r="J17" s="423"/>
      <c r="K17" s="423"/>
    </row>
    <row r="18" ht="15">
      <c r="A18" s="424"/>
    </row>
    <row r="19" ht="15">
      <c r="A19" s="425"/>
    </row>
    <row r="20" ht="15">
      <c r="A20" s="425"/>
    </row>
    <row r="23" spans="1:14" s="426" customFormat="1" ht="23.25">
      <c r="A23" s="826" t="s">
        <v>220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  <c r="L23" s="827"/>
      <c r="M23" s="827"/>
      <c r="N23" s="827"/>
    </row>
    <row r="24" spans="1:14" s="426" customFormat="1" ht="24" customHeight="1">
      <c r="A24" s="827" t="s">
        <v>234</v>
      </c>
      <c r="B24" s="827"/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</row>
    <row r="26" spans="1:14" ht="18" customHeight="1">
      <c r="A26" s="406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8" t="s">
        <v>221</v>
      </c>
    </row>
    <row r="27" spans="1:14" s="411" customFormat="1" ht="18" customHeight="1">
      <c r="A27" s="409" t="s">
        <v>170</v>
      </c>
      <c r="B27" s="410" t="s">
        <v>16</v>
      </c>
      <c r="C27" s="410" t="s">
        <v>222</v>
      </c>
      <c r="D27" s="410" t="s">
        <v>223</v>
      </c>
      <c r="E27" s="410" t="s">
        <v>224</v>
      </c>
      <c r="F27" s="410" t="s">
        <v>225</v>
      </c>
      <c r="G27" s="410" t="s">
        <v>226</v>
      </c>
      <c r="H27" s="410" t="s">
        <v>227</v>
      </c>
      <c r="I27" s="410" t="s">
        <v>23</v>
      </c>
      <c r="J27" s="410" t="s">
        <v>24</v>
      </c>
      <c r="K27" s="410" t="s">
        <v>25</v>
      </c>
      <c r="L27" s="410" t="s">
        <v>26</v>
      </c>
      <c r="M27" s="410" t="s">
        <v>228</v>
      </c>
      <c r="N27" s="408" t="s">
        <v>229</v>
      </c>
    </row>
    <row r="28" spans="1:14" ht="7.5" customHeight="1">
      <c r="A28" s="412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</row>
    <row r="29" spans="1:14" ht="18.75">
      <c r="A29" s="427"/>
      <c r="B29" s="824" t="s">
        <v>230</v>
      </c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  <c r="N29" s="825"/>
    </row>
    <row r="30" ht="2.25" customHeight="1">
      <c r="A30" s="413" t="s">
        <v>90</v>
      </c>
    </row>
    <row r="31" spans="1:15" ht="21.75" customHeight="1">
      <c r="A31" s="428">
        <v>2006</v>
      </c>
      <c r="B31" s="416">
        <v>13.13244577668</v>
      </c>
      <c r="C31" s="416">
        <v>11.82812936035</v>
      </c>
      <c r="D31" s="416">
        <v>11.28610464776</v>
      </c>
      <c r="E31" s="416">
        <v>10.8865828773</v>
      </c>
      <c r="F31" s="416">
        <v>10.71743165199</v>
      </c>
      <c r="G31" s="416">
        <v>10.69530498218</v>
      </c>
      <c r="H31" s="416">
        <v>10.44304473729</v>
      </c>
      <c r="I31" s="416">
        <v>10.90005813578</v>
      </c>
      <c r="J31" s="416">
        <v>11.7507260621</v>
      </c>
      <c r="K31" s="416">
        <v>11.94364260314</v>
      </c>
      <c r="L31" s="416">
        <v>12.43875918423</v>
      </c>
      <c r="M31" s="416">
        <v>12.69819806316</v>
      </c>
      <c r="N31" s="429">
        <v>11.560035673496666</v>
      </c>
      <c r="O31" s="430"/>
    </row>
    <row r="32" spans="1:15" ht="21.75" customHeight="1">
      <c r="A32" s="428">
        <v>2007</v>
      </c>
      <c r="B32" s="416">
        <v>12.90394152799</v>
      </c>
      <c r="C32" s="416">
        <v>13.54446540608</v>
      </c>
      <c r="D32" s="416">
        <v>14.30023192913</v>
      </c>
      <c r="E32" s="416">
        <v>15.2929874471</v>
      </c>
      <c r="F32" s="416">
        <v>17.22594219041</v>
      </c>
      <c r="G32" s="416">
        <v>19.59107563589</v>
      </c>
      <c r="H32" s="416">
        <v>20.41683478141</v>
      </c>
      <c r="I32" s="416">
        <v>20.56906858577</v>
      </c>
      <c r="J32" s="416">
        <v>20.64702351511</v>
      </c>
      <c r="K32" s="416">
        <v>20.38616838501</v>
      </c>
      <c r="L32" s="416">
        <v>21.16727419086</v>
      </c>
      <c r="M32" s="416">
        <v>20.1563142119</v>
      </c>
      <c r="N32" s="429">
        <v>18.016777317221667</v>
      </c>
      <c r="O32" s="430"/>
    </row>
    <row r="33" spans="1:15" ht="21.75" customHeight="1">
      <c r="A33" s="428">
        <v>2008</v>
      </c>
      <c r="B33" s="416">
        <v>18.4706633671911</v>
      </c>
      <c r="C33" s="416">
        <v>17.5989050268194</v>
      </c>
      <c r="D33" s="416">
        <v>16.7679988459473</v>
      </c>
      <c r="E33" s="416">
        <v>16.5691208350182</v>
      </c>
      <c r="F33" s="416">
        <v>17.4349794132492</v>
      </c>
      <c r="G33" s="416">
        <v>17.9870264071787</v>
      </c>
      <c r="H33" s="416">
        <v>17.8330739045081</v>
      </c>
      <c r="I33" s="416">
        <v>16.8554120373512</v>
      </c>
      <c r="J33" s="416">
        <v>16.8763095554308</v>
      </c>
      <c r="K33" s="416">
        <v>16.3023365781099</v>
      </c>
      <c r="L33" s="416">
        <v>15.1726204360659</v>
      </c>
      <c r="M33" s="416">
        <v>13.3429626698341</v>
      </c>
      <c r="N33" s="429">
        <v>16.767617423058656</v>
      </c>
      <c r="O33" s="430"/>
    </row>
    <row r="34" spans="1:15" ht="21.75" customHeight="1">
      <c r="A34" s="428">
        <v>2009</v>
      </c>
      <c r="B34" s="417">
        <v>11.2331296886695</v>
      </c>
      <c r="C34" s="417">
        <v>10.2852524850733</v>
      </c>
      <c r="D34" s="417">
        <v>10.466756315687</v>
      </c>
      <c r="E34" s="417">
        <v>10.4592571201929</v>
      </c>
      <c r="F34" s="417">
        <v>10.2481627343292</v>
      </c>
      <c r="G34" s="417">
        <v>10.0934226125819</v>
      </c>
      <c r="H34" s="417">
        <v>10.0089994294743</v>
      </c>
      <c r="I34" s="417">
        <v>10.9358711147537</v>
      </c>
      <c r="J34" s="417">
        <v>11.6430759169366</v>
      </c>
      <c r="K34" s="417">
        <v>12.7059343977365</v>
      </c>
      <c r="L34" s="417">
        <v>14.1287550122941</v>
      </c>
      <c r="M34" s="417">
        <v>15.5556158524918</v>
      </c>
      <c r="N34" s="429">
        <v>11.480352723351734</v>
      </c>
      <c r="O34" s="430"/>
    </row>
    <row r="35" spans="1:15" ht="21.75" customHeight="1">
      <c r="A35" s="431">
        <v>2010</v>
      </c>
      <c r="B35" s="432">
        <v>14.4405808227491</v>
      </c>
      <c r="C35" s="432">
        <v>13.9238965569784</v>
      </c>
      <c r="D35" s="432">
        <v>13.1521588708607</v>
      </c>
      <c r="E35" s="432">
        <v>13.2836719149829</v>
      </c>
      <c r="F35" s="432">
        <v>13.5710560776631</v>
      </c>
      <c r="G35" s="432">
        <v>13.9946867609218</v>
      </c>
      <c r="H35" s="432">
        <v>14.6952083468586</v>
      </c>
      <c r="I35" s="432">
        <v>15.405360927625</v>
      </c>
      <c r="J35" s="432">
        <v>16.3406060458018</v>
      </c>
      <c r="K35" s="432">
        <v>16.855653517559</v>
      </c>
      <c r="L35" s="432">
        <v>15.9208971953196</v>
      </c>
      <c r="M35" s="432">
        <v>14.9053602098333</v>
      </c>
      <c r="N35" s="432">
        <v>14.7074281039294</v>
      </c>
      <c r="O35" s="430"/>
    </row>
    <row r="36" spans="1:14" ht="3.75" customHeight="1">
      <c r="A36" s="433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</row>
    <row r="37" spans="1:14" ht="16.5">
      <c r="A37" s="435" t="s">
        <v>232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11"/>
      <c r="N37" s="411"/>
    </row>
    <row r="38" spans="1:14" ht="16.5">
      <c r="A38" s="435" t="s">
        <v>235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11"/>
      <c r="N38" s="411"/>
    </row>
    <row r="39" spans="1:14" ht="15">
      <c r="A39" s="437"/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</row>
    <row r="40" spans="1:14" ht="15">
      <c r="A40" s="438"/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</row>
    <row r="41" spans="1:14" ht="15">
      <c r="A41" s="438"/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</row>
    <row r="42" spans="1:14" ht="15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</row>
    <row r="43" spans="1:14" ht="15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</row>
    <row r="44" spans="1:14" ht="23.25">
      <c r="A44" s="828" t="s">
        <v>220</v>
      </c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</row>
    <row r="45" spans="1:14" ht="24.75" customHeight="1">
      <c r="A45" s="828" t="s">
        <v>236</v>
      </c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</row>
    <row r="46" spans="1:14" ht="15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</row>
    <row r="47" spans="1:14" ht="18" customHeight="1">
      <c r="A47" s="406"/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8" t="s">
        <v>221</v>
      </c>
    </row>
    <row r="48" spans="1:14" s="411" customFormat="1" ht="18" customHeight="1">
      <c r="A48" s="409" t="s">
        <v>170</v>
      </c>
      <c r="B48" s="410" t="s">
        <v>16</v>
      </c>
      <c r="C48" s="410" t="s">
        <v>222</v>
      </c>
      <c r="D48" s="410" t="s">
        <v>223</v>
      </c>
      <c r="E48" s="410" t="s">
        <v>224</v>
      </c>
      <c r="F48" s="410" t="s">
        <v>225</v>
      </c>
      <c r="G48" s="410" t="s">
        <v>226</v>
      </c>
      <c r="H48" s="410" t="s">
        <v>227</v>
      </c>
      <c r="I48" s="410" t="s">
        <v>23</v>
      </c>
      <c r="J48" s="410" t="s">
        <v>24</v>
      </c>
      <c r="K48" s="410" t="s">
        <v>25</v>
      </c>
      <c r="L48" s="410" t="s">
        <v>26</v>
      </c>
      <c r="M48" s="410" t="s">
        <v>228</v>
      </c>
      <c r="N48" s="408" t="s">
        <v>229</v>
      </c>
    </row>
    <row r="49" spans="1:14" ht="6" customHeight="1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</row>
    <row r="50" spans="1:14" ht="18.75">
      <c r="A50" s="427"/>
      <c r="B50" s="824" t="s">
        <v>230</v>
      </c>
      <c r="C50" s="825"/>
      <c r="D50" s="825"/>
      <c r="E50" s="825"/>
      <c r="F50" s="825"/>
      <c r="G50" s="825"/>
      <c r="H50" s="825"/>
      <c r="I50" s="825"/>
      <c r="J50" s="825"/>
      <c r="K50" s="825"/>
      <c r="L50" s="825"/>
      <c r="M50" s="825"/>
      <c r="N50" s="825"/>
    </row>
    <row r="51" spans="1:14" ht="1.5" customHeight="1">
      <c r="A51" s="412" t="s">
        <v>90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1:14" ht="21.75" customHeight="1">
      <c r="A52" s="415">
        <v>2006</v>
      </c>
      <c r="B52" s="416">
        <v>14.845377747580072</v>
      </c>
      <c r="C52" s="416">
        <v>13.230002877002006</v>
      </c>
      <c r="D52" s="416">
        <v>12.284575754066827</v>
      </c>
      <c r="E52" s="416">
        <v>11.672446966764525</v>
      </c>
      <c r="F52" s="416">
        <v>11.357538297561357</v>
      </c>
      <c r="G52" s="416">
        <v>11.464746187397951</v>
      </c>
      <c r="H52" s="416">
        <v>11.032187154220281</v>
      </c>
      <c r="I52" s="416">
        <v>11.53896903955892</v>
      </c>
      <c r="J52" s="416">
        <v>13.149816178881313</v>
      </c>
      <c r="K52" s="416">
        <v>12.98791909031278</v>
      </c>
      <c r="L52" s="416">
        <v>13.980876693117967</v>
      </c>
      <c r="M52" s="416">
        <v>14.01669364956955</v>
      </c>
      <c r="N52" s="439">
        <v>12.630095803002797</v>
      </c>
    </row>
    <row r="53" spans="1:14" ht="21.75" customHeight="1">
      <c r="A53" s="415">
        <v>2007</v>
      </c>
      <c r="B53" s="416">
        <v>14.032727179731014</v>
      </c>
      <c r="C53" s="416">
        <v>14.584383773763976</v>
      </c>
      <c r="D53" s="416">
        <v>15.392375975110365</v>
      </c>
      <c r="E53" s="416">
        <v>16.43334755310439</v>
      </c>
      <c r="F53" s="416">
        <v>19.316277927054315</v>
      </c>
      <c r="G53" s="416">
        <v>22.026571987344234</v>
      </c>
      <c r="H53" s="416">
        <v>21.711493450686326</v>
      </c>
      <c r="I53" s="416">
        <v>20.59196089941859</v>
      </c>
      <c r="J53" s="416">
        <v>20.687081693627636</v>
      </c>
      <c r="K53" s="416">
        <v>19.433970467193053</v>
      </c>
      <c r="L53" s="416">
        <v>21.676339705780016</v>
      </c>
      <c r="M53" s="416">
        <v>20.771811303789672</v>
      </c>
      <c r="N53" s="439">
        <v>18.888195159716965</v>
      </c>
    </row>
    <row r="54" spans="1:14" ht="21.75" customHeight="1">
      <c r="A54" s="415">
        <v>2008</v>
      </c>
      <c r="B54" s="416">
        <v>18.8193970854163</v>
      </c>
      <c r="C54" s="416">
        <v>19.2620690883335</v>
      </c>
      <c r="D54" s="416">
        <v>18.4398026151869</v>
      </c>
      <c r="E54" s="416">
        <v>18.3094187252002</v>
      </c>
      <c r="F54" s="416">
        <v>20.1942817389159</v>
      </c>
      <c r="G54" s="416">
        <v>20.6357117820952</v>
      </c>
      <c r="H54" s="416">
        <v>19.1083263636366</v>
      </c>
      <c r="I54" s="416">
        <v>17.7523801208728</v>
      </c>
      <c r="J54" s="416">
        <v>18.3487366129158</v>
      </c>
      <c r="K54" s="416">
        <v>18.7319085603602</v>
      </c>
      <c r="L54" s="416">
        <v>17.1054202843816</v>
      </c>
      <c r="M54" s="416">
        <v>15.5766334719687</v>
      </c>
      <c r="N54" s="439">
        <v>18.523673870773646</v>
      </c>
    </row>
    <row r="55" spans="1:14" ht="21.75" customHeight="1">
      <c r="A55" s="415">
        <v>2009</v>
      </c>
      <c r="B55" s="417">
        <v>10.1476686325246</v>
      </c>
      <c r="C55" s="417">
        <v>11.1376110559721</v>
      </c>
      <c r="D55" s="417">
        <v>11.4547344552978</v>
      </c>
      <c r="E55" s="417">
        <v>11.3562098492309</v>
      </c>
      <c r="F55" s="417">
        <v>10.3675392801828</v>
      </c>
      <c r="G55" s="417">
        <v>10.288185304195</v>
      </c>
      <c r="H55" s="417">
        <v>10.0940374097277</v>
      </c>
      <c r="I55" s="417">
        <v>12.0976790550233</v>
      </c>
      <c r="J55" s="417">
        <v>12.3586439133555</v>
      </c>
      <c r="K55" s="417">
        <v>13.9136050532098</v>
      </c>
      <c r="L55" s="417">
        <v>15.4578922408779</v>
      </c>
      <c r="M55" s="417">
        <v>16.7038707111473</v>
      </c>
      <c r="N55" s="439">
        <v>12.12</v>
      </c>
    </row>
    <row r="56" spans="1:14" ht="21.75" customHeight="1">
      <c r="A56" s="418">
        <v>2010</v>
      </c>
      <c r="B56" s="440">
        <v>14.13720040858</v>
      </c>
      <c r="C56" s="440">
        <v>14.1975985771444</v>
      </c>
      <c r="D56" s="440">
        <v>12.3118185844523</v>
      </c>
      <c r="E56" s="440">
        <v>13.5186454375755</v>
      </c>
      <c r="F56" s="440">
        <v>13.631883593991</v>
      </c>
      <c r="G56" s="440">
        <v>13.3105452333925</v>
      </c>
      <c r="H56" s="440">
        <v>14.4559727910619</v>
      </c>
      <c r="I56" s="440">
        <v>15.7159628992028</v>
      </c>
      <c r="J56" s="440">
        <v>17.209428680472</v>
      </c>
      <c r="K56" s="440">
        <v>17.5164359126506</v>
      </c>
      <c r="L56" s="440">
        <v>15.1252327581198</v>
      </c>
      <c r="M56" s="440">
        <v>14.0142468116941</v>
      </c>
      <c r="N56" s="440">
        <v>14.5954143073614</v>
      </c>
    </row>
    <row r="57" ht="9" customHeight="1"/>
    <row r="58" s="423" customFormat="1" ht="16.5">
      <c r="A58" s="422" t="s">
        <v>232</v>
      </c>
    </row>
    <row r="59" ht="15">
      <c r="A59" s="424"/>
    </row>
  </sheetData>
  <sheetProtection/>
  <mergeCells count="10">
    <mergeCell ref="A1:N1"/>
    <mergeCell ref="B50:N50"/>
    <mergeCell ref="A2:N2"/>
    <mergeCell ref="A3:N3"/>
    <mergeCell ref="A44:N44"/>
    <mergeCell ref="A45:N45"/>
    <mergeCell ref="B8:N8"/>
    <mergeCell ref="B29:N29"/>
    <mergeCell ref="A23:N23"/>
    <mergeCell ref="A24:N24"/>
  </mergeCells>
  <printOptions horizontalCentered="1"/>
  <pageMargins left="0.5" right="0.5" top="0.5" bottom="0.6" header="0.5" footer="0.3"/>
  <pageSetup fitToHeight="1" fitToWidth="1" horizontalDpi="600" verticalDpi="600" orientation="portrait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75" zoomScaleNormal="75" zoomScalePageLayoutView="0" workbookViewId="0" topLeftCell="A1">
      <pane ySplit="10" topLeftCell="A50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15.421875" style="177" customWidth="1"/>
    <col min="2" max="2" width="13.7109375" style="177" customWidth="1"/>
    <col min="3" max="3" width="14.57421875" style="177" customWidth="1"/>
    <col min="4" max="4" width="14.140625" style="177" customWidth="1"/>
    <col min="5" max="5" width="18.28125" style="177" customWidth="1"/>
    <col min="6" max="6" width="5.140625" style="177" customWidth="1"/>
    <col min="7" max="7" width="17.140625" style="177" customWidth="1"/>
    <col min="8" max="8" width="15.421875" style="177" customWidth="1"/>
    <col min="9" max="9" width="15.57421875" style="177" customWidth="1"/>
    <col min="10" max="10" width="18.57421875" style="177" customWidth="1"/>
    <col min="11" max="11" width="3.421875" style="177" customWidth="1"/>
    <col min="12" max="12" width="16.8515625" style="442" customWidth="1"/>
    <col min="13" max="14" width="11.00390625" style="177" customWidth="1"/>
    <col min="15" max="15" width="14.57421875" style="177" customWidth="1"/>
    <col min="16" max="16" width="2.28125" style="177" customWidth="1"/>
    <col min="17" max="17" width="12.57421875" style="177" customWidth="1"/>
    <col min="18" max="16384" width="9.140625" style="177" customWidth="1"/>
  </cols>
  <sheetData>
    <row r="1" spans="1:17" ht="28.5" customHeight="1">
      <c r="A1" s="811" t="s">
        <v>237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441"/>
      <c r="N1" s="441"/>
      <c r="O1" s="441"/>
      <c r="P1" s="441"/>
      <c r="Q1" s="441"/>
    </row>
    <row r="2" spans="1:17" ht="24.75" customHeight="1">
      <c r="A2" s="811" t="s">
        <v>238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441"/>
      <c r="N2" s="441"/>
      <c r="O2" s="441"/>
      <c r="P2" s="441"/>
      <c r="Q2" s="441"/>
    </row>
    <row r="3" ht="2.25" customHeight="1">
      <c r="A3" s="271"/>
    </row>
    <row r="4" spans="1:12" ht="20.25" customHeight="1">
      <c r="A4" s="443" t="s">
        <v>239</v>
      </c>
      <c r="B4" s="831" t="s">
        <v>54</v>
      </c>
      <c r="C4" s="830"/>
      <c r="D4" s="830"/>
      <c r="E4" s="830"/>
      <c r="F4" s="444"/>
      <c r="G4" s="830" t="s">
        <v>59</v>
      </c>
      <c r="H4" s="830"/>
      <c r="I4" s="830"/>
      <c r="J4" s="830"/>
      <c r="K4" s="444"/>
      <c r="L4" s="445" t="s">
        <v>240</v>
      </c>
    </row>
    <row r="5" spans="1:12" ht="21.75" customHeight="1">
      <c r="A5" s="443" t="s">
        <v>8</v>
      </c>
      <c r="B5" s="446" t="s">
        <v>241</v>
      </c>
      <c r="C5" s="447" t="s">
        <v>242</v>
      </c>
      <c r="D5" s="447" t="s">
        <v>243</v>
      </c>
      <c r="E5" s="447" t="s">
        <v>244</v>
      </c>
      <c r="F5" s="444"/>
      <c r="G5" s="447" t="s">
        <v>241</v>
      </c>
      <c r="H5" s="447" t="s">
        <v>242</v>
      </c>
      <c r="I5" s="447" t="s">
        <v>243</v>
      </c>
      <c r="J5" s="447" t="s">
        <v>244</v>
      </c>
      <c r="K5" s="444"/>
      <c r="L5" s="445" t="s">
        <v>246</v>
      </c>
    </row>
    <row r="6" spans="1:12" ht="2.25" customHeight="1">
      <c r="A6" s="200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448"/>
    </row>
    <row r="7" spans="1:12" s="312" customFormat="1" ht="21" customHeight="1">
      <c r="A7" s="449"/>
      <c r="B7" s="744" t="s">
        <v>245</v>
      </c>
      <c r="C7" s="744"/>
      <c r="D7" s="744"/>
      <c r="E7" s="62" t="s">
        <v>247</v>
      </c>
      <c r="F7" s="62"/>
      <c r="G7" s="744" t="s">
        <v>245</v>
      </c>
      <c r="H7" s="744"/>
      <c r="I7" s="744"/>
      <c r="J7" s="62" t="s">
        <v>248</v>
      </c>
      <c r="K7" s="450"/>
      <c r="L7" s="451" t="s">
        <v>248</v>
      </c>
    </row>
    <row r="8" spans="1:12" ht="0.75" customHeight="1">
      <c r="A8" s="41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452"/>
    </row>
    <row r="9" spans="1:12" ht="0.75" customHeight="1">
      <c r="A9" s="41"/>
      <c r="B9" s="41"/>
      <c r="C9" s="41"/>
      <c r="D9" s="41"/>
      <c r="E9" s="274"/>
      <c r="F9" s="41"/>
      <c r="G9" s="41"/>
      <c r="H9" s="41"/>
      <c r="I9" s="41"/>
      <c r="J9" s="274"/>
      <c r="K9" s="41"/>
      <c r="L9" s="452"/>
    </row>
    <row r="10" spans="1:12" ht="1.5" customHeight="1">
      <c r="A10" s="41"/>
      <c r="B10" s="41"/>
      <c r="C10" s="41"/>
      <c r="D10" s="41"/>
      <c r="E10" s="274"/>
      <c r="F10" s="41"/>
      <c r="G10" s="41"/>
      <c r="H10" s="41"/>
      <c r="I10" s="41"/>
      <c r="J10" s="274"/>
      <c r="K10" s="41"/>
      <c r="L10" s="452"/>
    </row>
    <row r="11" ht="16.5" customHeight="1">
      <c r="A11" s="453">
        <v>2006</v>
      </c>
    </row>
    <row r="12" spans="1:12" ht="16.5" customHeight="1">
      <c r="A12" s="454" t="s">
        <v>116</v>
      </c>
      <c r="B12" s="458">
        <v>1.5417</v>
      </c>
      <c r="C12" s="458">
        <v>0.8182</v>
      </c>
      <c r="D12" s="458">
        <v>0.0225</v>
      </c>
      <c r="E12" s="30">
        <v>14.49</v>
      </c>
      <c r="F12" s="322"/>
      <c r="G12" s="457">
        <v>1.5417</v>
      </c>
      <c r="H12" s="458">
        <v>0.8182</v>
      </c>
      <c r="I12" s="458">
        <v>0.0256</v>
      </c>
      <c r="J12" s="30">
        <v>14.76</v>
      </c>
      <c r="K12" s="459"/>
      <c r="L12" s="30">
        <v>14.62</v>
      </c>
    </row>
    <row r="13" spans="1:12" ht="16.5" customHeight="1">
      <c r="A13" s="454" t="s">
        <v>117</v>
      </c>
      <c r="B13" s="458">
        <v>1.5382</v>
      </c>
      <c r="C13" s="458">
        <v>0.817</v>
      </c>
      <c r="D13" s="458">
        <v>0.0225</v>
      </c>
      <c r="E13" s="30">
        <v>14.47</v>
      </c>
      <c r="F13" s="322"/>
      <c r="G13" s="457">
        <v>1.5382</v>
      </c>
      <c r="H13" s="456">
        <v>0.817</v>
      </c>
      <c r="I13" s="456">
        <v>0.0256</v>
      </c>
      <c r="J13" s="36">
        <v>14.74</v>
      </c>
      <c r="K13" s="459"/>
      <c r="L13" s="30">
        <v>14.6</v>
      </c>
    </row>
    <row r="14" spans="1:12" ht="16.5" customHeight="1">
      <c r="A14" s="454" t="s">
        <v>118</v>
      </c>
      <c r="B14" s="458">
        <v>1.3735</v>
      </c>
      <c r="C14" s="458">
        <v>0.7552</v>
      </c>
      <c r="D14" s="458">
        <v>0.0206</v>
      </c>
      <c r="E14" s="30">
        <v>13.19</v>
      </c>
      <c r="F14" s="322"/>
      <c r="G14" s="457">
        <v>1.3735</v>
      </c>
      <c r="H14" s="456">
        <v>0.7552</v>
      </c>
      <c r="I14" s="456">
        <v>0.0237</v>
      </c>
      <c r="J14" s="36">
        <v>13.46</v>
      </c>
      <c r="K14" s="459"/>
      <c r="L14" s="30">
        <v>13.32</v>
      </c>
    </row>
    <row r="15" spans="1:12" ht="16.5" customHeight="1">
      <c r="A15" s="454" t="s">
        <v>119</v>
      </c>
      <c r="B15" s="455">
        <v>1.2961</v>
      </c>
      <c r="C15" s="455">
        <v>0.7215</v>
      </c>
      <c r="D15" s="455">
        <v>0.0195</v>
      </c>
      <c r="E15" s="30">
        <v>12.53</v>
      </c>
      <c r="F15" s="322"/>
      <c r="G15" s="457">
        <v>1.2961</v>
      </c>
      <c r="H15" s="456">
        <v>0.7215</v>
      </c>
      <c r="I15" s="456">
        <v>0.0226</v>
      </c>
      <c r="J15" s="36">
        <v>12.8</v>
      </c>
      <c r="K15" s="459"/>
      <c r="L15" s="30">
        <v>12.67</v>
      </c>
    </row>
    <row r="16" spans="1:12" ht="16.5" customHeight="1">
      <c r="A16" s="454" t="s">
        <v>20</v>
      </c>
      <c r="B16" s="455">
        <v>1.2745</v>
      </c>
      <c r="C16" s="455">
        <v>0.7112</v>
      </c>
      <c r="D16" s="455">
        <v>0.0192</v>
      </c>
      <c r="E16" s="21">
        <v>12.33</v>
      </c>
      <c r="F16" s="322"/>
      <c r="G16" s="457">
        <v>1.2745</v>
      </c>
      <c r="H16" s="456">
        <v>0.7112</v>
      </c>
      <c r="I16" s="456">
        <v>0.0223</v>
      </c>
      <c r="J16" s="36">
        <v>12.61</v>
      </c>
      <c r="K16" s="459"/>
      <c r="L16" s="21">
        <v>12.48</v>
      </c>
    </row>
    <row r="17" spans="1:12" ht="16.5" customHeight="1">
      <c r="A17" s="454" t="s">
        <v>120</v>
      </c>
      <c r="B17" s="455">
        <v>1.3</v>
      </c>
      <c r="C17" s="455">
        <v>0.7043</v>
      </c>
      <c r="D17" s="455">
        <v>0.019</v>
      </c>
      <c r="E17" s="21">
        <v>12.35</v>
      </c>
      <c r="F17" s="322"/>
      <c r="G17" s="457">
        <v>1.3</v>
      </c>
      <c r="H17" s="456">
        <v>0.7043</v>
      </c>
      <c r="I17" s="456">
        <v>0.0221</v>
      </c>
      <c r="J17" s="36">
        <v>12.62</v>
      </c>
      <c r="K17" s="459"/>
      <c r="L17" s="21">
        <v>12.49</v>
      </c>
    </row>
    <row r="18" spans="1:12" ht="16.5" customHeight="1">
      <c r="A18" s="454" t="s">
        <v>121</v>
      </c>
      <c r="B18" s="455">
        <v>1.2933</v>
      </c>
      <c r="C18" s="455">
        <v>0.7086</v>
      </c>
      <c r="D18" s="455">
        <v>0.0191</v>
      </c>
      <c r="E18" s="21">
        <v>12.37</v>
      </c>
      <c r="F18" s="322"/>
      <c r="G18" s="457">
        <v>1.2933</v>
      </c>
      <c r="H18" s="456">
        <v>0.7086</v>
      </c>
      <c r="I18" s="456">
        <v>0.0222</v>
      </c>
      <c r="J18" s="36">
        <v>12.64</v>
      </c>
      <c r="K18" s="459"/>
      <c r="L18" s="21">
        <v>12.51</v>
      </c>
    </row>
    <row r="19" spans="1:12" ht="16.5" customHeight="1">
      <c r="A19" s="454" t="s">
        <v>122</v>
      </c>
      <c r="B19" s="455">
        <v>1.2667</v>
      </c>
      <c r="C19" s="455">
        <v>0.6872</v>
      </c>
      <c r="D19" s="455">
        <v>0.0184</v>
      </c>
      <c r="E19" s="21">
        <v>12.03</v>
      </c>
      <c r="F19" s="322"/>
      <c r="G19" s="457">
        <v>1.2667</v>
      </c>
      <c r="H19" s="456">
        <v>0.6872</v>
      </c>
      <c r="I19" s="456">
        <v>0.0215</v>
      </c>
      <c r="J19" s="36">
        <v>12.3</v>
      </c>
      <c r="K19" s="459"/>
      <c r="L19" s="21">
        <v>12.17</v>
      </c>
    </row>
    <row r="20" spans="1:12" ht="16.5" customHeight="1">
      <c r="A20" s="454" t="s">
        <v>123</v>
      </c>
      <c r="B20" s="455">
        <v>1.3873</v>
      </c>
      <c r="C20" s="455">
        <v>0.702</v>
      </c>
      <c r="D20" s="455">
        <v>0.0189</v>
      </c>
      <c r="E20" s="21">
        <v>12.62</v>
      </c>
      <c r="F20" s="322"/>
      <c r="G20" s="457">
        <v>1.3873</v>
      </c>
      <c r="H20" s="456">
        <v>0.702</v>
      </c>
      <c r="I20" s="456">
        <v>0.022</v>
      </c>
      <c r="J20" s="36">
        <v>12.89</v>
      </c>
      <c r="K20" s="459"/>
      <c r="L20" s="21">
        <v>12.77</v>
      </c>
    </row>
    <row r="21" spans="1:12" ht="16.5" customHeight="1">
      <c r="A21" s="454" t="s">
        <v>124</v>
      </c>
      <c r="B21" s="455">
        <v>1.503</v>
      </c>
      <c r="C21" s="455">
        <v>0.7498</v>
      </c>
      <c r="D21" s="455">
        <v>0.0204</v>
      </c>
      <c r="E21" s="21">
        <v>13.57</v>
      </c>
      <c r="F21" s="322"/>
      <c r="G21" s="457">
        <v>1.503</v>
      </c>
      <c r="H21" s="456">
        <v>0.7498</v>
      </c>
      <c r="I21" s="456">
        <v>0.0235</v>
      </c>
      <c r="J21" s="36">
        <v>13.85</v>
      </c>
      <c r="K21" s="459"/>
      <c r="L21" s="21">
        <v>13.72</v>
      </c>
    </row>
    <row r="22" spans="1:12" ht="16.5" customHeight="1">
      <c r="A22" s="454" t="s">
        <v>125</v>
      </c>
      <c r="B22" s="456">
        <v>1.4567</v>
      </c>
      <c r="C22" s="456">
        <v>0.7209</v>
      </c>
      <c r="D22" s="456">
        <v>0.0195</v>
      </c>
      <c r="E22" s="36">
        <v>13.08</v>
      </c>
      <c r="F22" s="460"/>
      <c r="G22" s="457">
        <v>1.4567</v>
      </c>
      <c r="H22" s="456">
        <v>0.7209</v>
      </c>
      <c r="I22" s="456">
        <v>0.0226</v>
      </c>
      <c r="J22" s="36">
        <v>13.35</v>
      </c>
      <c r="K22" s="459"/>
      <c r="L22" s="36">
        <v>13.23</v>
      </c>
    </row>
    <row r="23" spans="1:12" ht="16.5" customHeight="1">
      <c r="A23" s="327" t="s">
        <v>126</v>
      </c>
      <c r="B23" s="456">
        <v>1.4236</v>
      </c>
      <c r="C23" s="456">
        <v>0.7533</v>
      </c>
      <c r="D23" s="456">
        <v>0.0205</v>
      </c>
      <c r="E23" s="36">
        <v>13.34</v>
      </c>
      <c r="F23" s="460"/>
      <c r="G23" s="461">
        <v>1.4236</v>
      </c>
      <c r="H23" s="456">
        <v>0.7533</v>
      </c>
      <c r="I23" s="456">
        <v>0.0236</v>
      </c>
      <c r="J23" s="36">
        <v>13.61</v>
      </c>
      <c r="K23" s="462"/>
      <c r="L23" s="36">
        <v>13.48</v>
      </c>
    </row>
    <row r="24" spans="1:12" ht="17.25" customHeight="1">
      <c r="A24" s="463">
        <v>2007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464"/>
    </row>
    <row r="25" spans="1:12" ht="18" customHeight="1">
      <c r="A25" s="454" t="s">
        <v>116</v>
      </c>
      <c r="B25" s="458">
        <v>1.3914</v>
      </c>
      <c r="C25" s="458">
        <v>0.7974</v>
      </c>
      <c r="D25" s="458">
        <v>0.0219</v>
      </c>
      <c r="E25" s="30">
        <v>13.73</v>
      </c>
      <c r="F25" s="322"/>
      <c r="G25" s="457">
        <v>1.3914</v>
      </c>
      <c r="H25" s="458">
        <v>0.7974</v>
      </c>
      <c r="I25" s="458">
        <v>0.025</v>
      </c>
      <c r="J25" s="30">
        <v>14</v>
      </c>
      <c r="K25" s="459"/>
      <c r="L25" s="30">
        <v>13.88</v>
      </c>
    </row>
    <row r="26" spans="1:12" ht="16.5" customHeight="1">
      <c r="A26" s="454" t="s">
        <v>117</v>
      </c>
      <c r="B26" s="458">
        <v>1.3002</v>
      </c>
      <c r="C26" s="458">
        <v>0.9451</v>
      </c>
      <c r="D26" s="458">
        <v>0.0265</v>
      </c>
      <c r="E26" s="30">
        <v>15.1</v>
      </c>
      <c r="F26" s="322"/>
      <c r="G26" s="457">
        <v>1.3002</v>
      </c>
      <c r="H26" s="456">
        <v>0.9451</v>
      </c>
      <c r="I26" s="456">
        <v>0.0296</v>
      </c>
      <c r="J26" s="36">
        <v>15.37</v>
      </c>
      <c r="K26" s="459"/>
      <c r="L26" s="30">
        <v>15.25</v>
      </c>
    </row>
    <row r="27" spans="1:12" ht="16.5" customHeight="1">
      <c r="A27" s="454" t="s">
        <v>118</v>
      </c>
      <c r="B27" s="458">
        <v>1.3412</v>
      </c>
      <c r="C27" s="458">
        <v>0.989</v>
      </c>
      <c r="D27" s="458">
        <v>0.0278</v>
      </c>
      <c r="E27" s="30">
        <v>15.74</v>
      </c>
      <c r="F27" s="322"/>
      <c r="G27" s="457">
        <v>1.3412</v>
      </c>
      <c r="H27" s="456">
        <v>0.989</v>
      </c>
      <c r="I27" s="456">
        <v>0.0309</v>
      </c>
      <c r="J27" s="36">
        <v>16.01</v>
      </c>
      <c r="K27" s="459"/>
      <c r="L27" s="30">
        <v>15.89</v>
      </c>
    </row>
    <row r="28" spans="1:12" ht="16.5" customHeight="1">
      <c r="A28" s="454" t="s">
        <v>119</v>
      </c>
      <c r="B28" s="455">
        <v>1.4122</v>
      </c>
      <c r="C28" s="455">
        <v>1.0277</v>
      </c>
      <c r="D28" s="455">
        <v>0.0291</v>
      </c>
      <c r="E28" s="30">
        <v>16.44</v>
      </c>
      <c r="F28" s="322"/>
      <c r="G28" s="457">
        <v>1.4122</v>
      </c>
      <c r="H28" s="456">
        <v>1.0277</v>
      </c>
      <c r="I28" s="456">
        <v>0.0322</v>
      </c>
      <c r="J28" s="36">
        <v>16.71</v>
      </c>
      <c r="K28" s="459"/>
      <c r="L28" s="30">
        <v>16.59</v>
      </c>
    </row>
    <row r="29" spans="1:12" ht="16.5" customHeight="1">
      <c r="A29" s="454" t="s">
        <v>20</v>
      </c>
      <c r="B29" s="455">
        <v>1.4626</v>
      </c>
      <c r="C29" s="455">
        <v>1.1003</v>
      </c>
      <c r="D29" s="455">
        <v>0.0313</v>
      </c>
      <c r="E29" s="21">
        <v>17.44</v>
      </c>
      <c r="F29" s="322"/>
      <c r="G29" s="457">
        <v>1.4626</v>
      </c>
      <c r="H29" s="456">
        <v>1.1003</v>
      </c>
      <c r="I29" s="456">
        <v>0.0344</v>
      </c>
      <c r="J29" s="36">
        <v>17.71</v>
      </c>
      <c r="K29" s="459"/>
      <c r="L29" s="21">
        <v>17.59</v>
      </c>
    </row>
    <row r="30" spans="1:12" ht="16.5" customHeight="1">
      <c r="A30" s="454" t="s">
        <v>120</v>
      </c>
      <c r="B30" s="455">
        <v>1.5815</v>
      </c>
      <c r="C30" s="455">
        <v>1.2883</v>
      </c>
      <c r="D30" s="455">
        <v>0.0372</v>
      </c>
      <c r="E30" s="21">
        <v>20.01</v>
      </c>
      <c r="F30" s="322"/>
      <c r="G30" s="457">
        <v>1.5815</v>
      </c>
      <c r="H30" s="456">
        <v>1.2883</v>
      </c>
      <c r="I30" s="456">
        <v>0.0403</v>
      </c>
      <c r="J30" s="36">
        <v>20.28</v>
      </c>
      <c r="K30" s="459"/>
      <c r="L30" s="21">
        <v>20.16</v>
      </c>
    </row>
    <row r="31" spans="1:12" ht="16.5" customHeight="1">
      <c r="A31" s="454" t="s">
        <v>121</v>
      </c>
      <c r="B31" s="455">
        <v>1.7051</v>
      </c>
      <c r="C31" s="455">
        <v>1.5104</v>
      </c>
      <c r="D31" s="455">
        <v>0.0442</v>
      </c>
      <c r="E31" s="21">
        <v>22.99</v>
      </c>
      <c r="F31" s="322"/>
      <c r="G31" s="457">
        <v>1.7051</v>
      </c>
      <c r="H31" s="456">
        <v>1.5104</v>
      </c>
      <c r="I31" s="456">
        <v>0.0473</v>
      </c>
      <c r="J31" s="36">
        <v>23.26</v>
      </c>
      <c r="K31" s="459"/>
      <c r="L31" s="21">
        <v>23.14</v>
      </c>
    </row>
    <row r="32" spans="1:12" ht="16.5" customHeight="1">
      <c r="A32" s="454" t="s">
        <v>122</v>
      </c>
      <c r="B32" s="455">
        <v>1.6344</v>
      </c>
      <c r="C32" s="455">
        <v>1.5762</v>
      </c>
      <c r="D32" s="455">
        <v>0.0462</v>
      </c>
      <c r="E32" s="21">
        <v>23.49</v>
      </c>
      <c r="F32" s="322"/>
      <c r="G32" s="457">
        <v>1.6344</v>
      </c>
      <c r="H32" s="456">
        <v>1.5762</v>
      </c>
      <c r="I32" s="456">
        <v>0.0493</v>
      </c>
      <c r="J32" s="36">
        <v>23.76</v>
      </c>
      <c r="K32" s="459"/>
      <c r="L32" s="21">
        <v>23.64</v>
      </c>
    </row>
    <row r="33" spans="1:12" ht="16.5" customHeight="1">
      <c r="A33" s="454" t="s">
        <v>123</v>
      </c>
      <c r="B33" s="455">
        <v>1.66</v>
      </c>
      <c r="C33" s="455">
        <v>1.5103</v>
      </c>
      <c r="D33" s="455">
        <v>0.0442</v>
      </c>
      <c r="E33" s="21">
        <v>22.83</v>
      </c>
      <c r="F33" s="322"/>
      <c r="G33" s="457">
        <v>1.66</v>
      </c>
      <c r="H33" s="456">
        <v>1.5103</v>
      </c>
      <c r="I33" s="456">
        <v>0.0473</v>
      </c>
      <c r="J33" s="36">
        <v>23.1</v>
      </c>
      <c r="K33" s="459"/>
      <c r="L33" s="21">
        <v>22.98</v>
      </c>
    </row>
    <row r="34" spans="1:12" ht="16.5" customHeight="1">
      <c r="A34" s="454" t="s">
        <v>124</v>
      </c>
      <c r="B34" s="455">
        <v>1.5684</v>
      </c>
      <c r="C34" s="455">
        <v>1.6007</v>
      </c>
      <c r="D34" s="455">
        <v>0.047</v>
      </c>
      <c r="E34" s="21">
        <v>23.54</v>
      </c>
      <c r="F34" s="322"/>
      <c r="G34" s="457">
        <v>1.5684</v>
      </c>
      <c r="H34" s="456">
        <v>1.6007</v>
      </c>
      <c r="I34" s="456">
        <v>0.0501</v>
      </c>
      <c r="J34" s="36">
        <v>23.81</v>
      </c>
      <c r="K34" s="459"/>
      <c r="L34" s="21">
        <v>23.69</v>
      </c>
    </row>
    <row r="35" spans="1:12" s="196" customFormat="1" ht="16.5" customHeight="1">
      <c r="A35" s="454" t="s">
        <v>125</v>
      </c>
      <c r="B35" s="456">
        <v>1.4375</v>
      </c>
      <c r="C35" s="456">
        <v>1.6071</v>
      </c>
      <c r="D35" s="456">
        <v>0.0472</v>
      </c>
      <c r="E35" s="36">
        <v>23.16</v>
      </c>
      <c r="F35" s="460"/>
      <c r="G35" s="457">
        <v>1.4375</v>
      </c>
      <c r="H35" s="456">
        <v>1.6071</v>
      </c>
      <c r="I35" s="456">
        <v>0.0503</v>
      </c>
      <c r="J35" s="36">
        <v>23.43</v>
      </c>
      <c r="K35" s="459"/>
      <c r="L35" s="36">
        <v>23.31</v>
      </c>
    </row>
    <row r="36" spans="1:12" ht="16.5" customHeight="1">
      <c r="A36" s="327" t="s">
        <v>126</v>
      </c>
      <c r="B36" s="456">
        <v>1.449</v>
      </c>
      <c r="C36" s="456">
        <v>1.5888</v>
      </c>
      <c r="D36" s="456">
        <v>0.0466</v>
      </c>
      <c r="E36" s="36">
        <v>22.99</v>
      </c>
      <c r="F36" s="460"/>
      <c r="G36" s="461">
        <v>1.449</v>
      </c>
      <c r="H36" s="456">
        <v>1.5888</v>
      </c>
      <c r="I36" s="456">
        <v>0.0497</v>
      </c>
      <c r="J36" s="36">
        <v>23.26</v>
      </c>
      <c r="K36" s="462"/>
      <c r="L36" s="36">
        <v>23.13</v>
      </c>
    </row>
    <row r="37" spans="1:12" ht="18">
      <c r="A37" s="463">
        <v>2008</v>
      </c>
      <c r="B37" s="456"/>
      <c r="C37" s="456"/>
      <c r="D37" s="456"/>
      <c r="E37" s="36"/>
      <c r="F37" s="460"/>
      <c r="G37" s="456"/>
      <c r="H37" s="456"/>
      <c r="I37" s="456"/>
      <c r="J37" s="36"/>
      <c r="K37" s="460"/>
      <c r="L37" s="36"/>
    </row>
    <row r="38" spans="1:17" ht="16.5" customHeight="1">
      <c r="A38" s="327" t="s">
        <v>116</v>
      </c>
      <c r="B38" s="456">
        <v>1.4645</v>
      </c>
      <c r="C38" s="456">
        <v>1.5811</v>
      </c>
      <c r="D38" s="456">
        <v>0.0464</v>
      </c>
      <c r="E38" s="36">
        <v>22.96</v>
      </c>
      <c r="F38" s="459"/>
      <c r="G38" s="456">
        <v>1.4645</v>
      </c>
      <c r="H38" s="456">
        <v>1.5811</v>
      </c>
      <c r="I38" s="456">
        <v>0.0495</v>
      </c>
      <c r="J38" s="36">
        <v>23.23</v>
      </c>
      <c r="K38" s="459"/>
      <c r="L38" s="36">
        <v>23.1</v>
      </c>
      <c r="M38" s="465"/>
      <c r="N38" s="465"/>
      <c r="O38" s="466"/>
      <c r="P38" s="466"/>
      <c r="Q38" s="466"/>
    </row>
    <row r="39" spans="1:18" ht="16.5" customHeight="1">
      <c r="A39" s="327" t="s">
        <v>117</v>
      </c>
      <c r="B39" s="458">
        <v>1.3452</v>
      </c>
      <c r="C39" s="458">
        <v>1.5093</v>
      </c>
      <c r="D39" s="458">
        <v>0.0441</v>
      </c>
      <c r="E39" s="30">
        <v>21.71</v>
      </c>
      <c r="G39" s="467">
        <v>1.3452</v>
      </c>
      <c r="H39" s="458">
        <v>1.5093</v>
      </c>
      <c r="I39" s="458">
        <v>0.0472</v>
      </c>
      <c r="J39" s="30">
        <v>21.98</v>
      </c>
      <c r="K39" s="468"/>
      <c r="L39" s="21">
        <v>21.86</v>
      </c>
      <c r="M39" s="61"/>
      <c r="N39" s="61"/>
      <c r="O39" s="61"/>
      <c r="P39" s="61"/>
      <c r="Q39" s="61"/>
      <c r="R39" s="51"/>
    </row>
    <row r="40" spans="1:18" ht="16.5" customHeight="1">
      <c r="A40" s="327" t="s">
        <v>118</v>
      </c>
      <c r="B40" s="456">
        <v>1.3252</v>
      </c>
      <c r="C40" s="456">
        <v>1.27</v>
      </c>
      <c r="D40" s="456">
        <v>0.0366</v>
      </c>
      <c r="E40" s="36">
        <v>18.9</v>
      </c>
      <c r="F40" s="459"/>
      <c r="G40" s="456">
        <v>1.3252</v>
      </c>
      <c r="H40" s="456">
        <v>1.27</v>
      </c>
      <c r="I40" s="456">
        <v>0.0397</v>
      </c>
      <c r="J40" s="36">
        <v>19.17</v>
      </c>
      <c r="K40" s="459"/>
      <c r="L40" s="36">
        <v>19.05</v>
      </c>
      <c r="M40" s="61"/>
      <c r="N40" s="61"/>
      <c r="O40" s="61"/>
      <c r="P40" s="61"/>
      <c r="Q40" s="61"/>
      <c r="R40" s="51"/>
    </row>
    <row r="41" spans="1:18" ht="16.5" customHeight="1">
      <c r="A41" s="327" t="s">
        <v>119</v>
      </c>
      <c r="B41" s="456">
        <v>1.3948</v>
      </c>
      <c r="C41" s="456">
        <v>1.3374</v>
      </c>
      <c r="D41" s="456">
        <v>0.0387</v>
      </c>
      <c r="E41" s="36">
        <v>19.92</v>
      </c>
      <c r="F41" s="459"/>
      <c r="G41" s="456">
        <v>1.3948</v>
      </c>
      <c r="H41" s="456">
        <v>1.3374</v>
      </c>
      <c r="I41" s="456">
        <v>0.0418</v>
      </c>
      <c r="J41" s="36">
        <v>20.19</v>
      </c>
      <c r="K41" s="459"/>
      <c r="L41" s="36">
        <v>20.06</v>
      </c>
      <c r="M41" s="61"/>
      <c r="N41" s="61"/>
      <c r="O41" s="61"/>
      <c r="P41" s="61"/>
      <c r="Q41" s="61"/>
      <c r="R41" s="51"/>
    </row>
    <row r="42" spans="1:18" ht="16.5" customHeight="1">
      <c r="A42" s="327" t="s">
        <v>20</v>
      </c>
      <c r="B42" s="456">
        <v>1.4999</v>
      </c>
      <c r="C42" s="456">
        <v>1.2059</v>
      </c>
      <c r="D42" s="456">
        <v>0.0346</v>
      </c>
      <c r="E42" s="36">
        <v>18.78</v>
      </c>
      <c r="F42" s="459"/>
      <c r="G42" s="456">
        <v>1.4999</v>
      </c>
      <c r="H42" s="456">
        <v>1.2059</v>
      </c>
      <c r="I42" s="456">
        <v>0.0377</v>
      </c>
      <c r="J42" s="36">
        <v>19.05</v>
      </c>
      <c r="K42" s="459"/>
      <c r="L42" s="36">
        <v>18.93</v>
      </c>
      <c r="M42" s="61"/>
      <c r="N42" s="61"/>
      <c r="O42" s="61"/>
      <c r="P42" s="61"/>
      <c r="Q42" s="61"/>
      <c r="R42" s="51"/>
    </row>
    <row r="43" spans="1:12" ht="16.5" customHeight="1">
      <c r="A43" s="327" t="s">
        <v>120</v>
      </c>
      <c r="B43" s="456">
        <v>1.5894</v>
      </c>
      <c r="C43" s="456">
        <v>1.3049</v>
      </c>
      <c r="D43" s="456">
        <v>0.0377</v>
      </c>
      <c r="E43" s="36">
        <v>20.23</v>
      </c>
      <c r="F43" s="459"/>
      <c r="G43" s="456">
        <v>1.5894</v>
      </c>
      <c r="H43" s="456">
        <v>1.3049</v>
      </c>
      <c r="I43" s="456">
        <v>0.0408</v>
      </c>
      <c r="J43" s="36">
        <v>20.5</v>
      </c>
      <c r="K43" s="459"/>
      <c r="L43" s="36">
        <v>20.37</v>
      </c>
    </row>
    <row r="44" spans="1:12" ht="16.5" customHeight="1">
      <c r="A44" s="327" t="s">
        <v>121</v>
      </c>
      <c r="B44" s="456">
        <v>1.6368</v>
      </c>
      <c r="C44" s="456">
        <v>1.4879</v>
      </c>
      <c r="D44" s="456">
        <v>0.0435</v>
      </c>
      <c r="E44" s="36">
        <v>22.49</v>
      </c>
      <c r="F44" s="459"/>
      <c r="G44" s="456">
        <v>1.6368</v>
      </c>
      <c r="H44" s="456">
        <v>1.4879</v>
      </c>
      <c r="I44" s="456">
        <v>0.0466</v>
      </c>
      <c r="J44" s="36">
        <v>22.77</v>
      </c>
      <c r="K44" s="459"/>
      <c r="L44" s="36">
        <v>22.64</v>
      </c>
    </row>
    <row r="45" spans="1:12" ht="16.5" customHeight="1">
      <c r="A45" s="327" t="s">
        <v>122</v>
      </c>
      <c r="B45" s="456">
        <v>1.7086</v>
      </c>
      <c r="C45" s="456">
        <v>1.2306</v>
      </c>
      <c r="D45" s="456">
        <v>0.0354</v>
      </c>
      <c r="E45" s="36">
        <v>19.79</v>
      </c>
      <c r="F45" s="459"/>
      <c r="G45" s="456">
        <v>1.7086</v>
      </c>
      <c r="H45" s="456">
        <v>1.2306</v>
      </c>
      <c r="I45" s="456">
        <v>0.0385</v>
      </c>
      <c r="J45" s="36">
        <v>20.07</v>
      </c>
      <c r="K45" s="459"/>
      <c r="L45" s="36">
        <v>19.94</v>
      </c>
    </row>
    <row r="46" spans="1:12" ht="16.5" customHeight="1">
      <c r="A46" s="327" t="s">
        <v>123</v>
      </c>
      <c r="B46" s="456">
        <v>1.7776</v>
      </c>
      <c r="C46" s="456">
        <v>1.1606</v>
      </c>
      <c r="D46" s="456">
        <v>0.0332</v>
      </c>
      <c r="E46" s="36">
        <v>19.23</v>
      </c>
      <c r="F46" s="459"/>
      <c r="G46" s="456">
        <v>1.7776</v>
      </c>
      <c r="H46" s="456">
        <v>1.1606</v>
      </c>
      <c r="I46" s="456">
        <v>0.0363</v>
      </c>
      <c r="J46" s="36">
        <v>19.51</v>
      </c>
      <c r="K46" s="459"/>
      <c r="L46" s="36">
        <v>19.38</v>
      </c>
    </row>
    <row r="47" spans="1:12" ht="16.5" customHeight="1">
      <c r="A47" s="327" t="s">
        <v>124</v>
      </c>
      <c r="B47" s="456">
        <v>1.8296</v>
      </c>
      <c r="C47" s="456">
        <v>1.0569</v>
      </c>
      <c r="D47" s="456">
        <v>0.03</v>
      </c>
      <c r="E47" s="36">
        <v>18.23</v>
      </c>
      <c r="F47" s="459"/>
      <c r="G47" s="456">
        <v>1.8296</v>
      </c>
      <c r="H47" s="456">
        <v>1.0569</v>
      </c>
      <c r="I47" s="456">
        <v>0.0331</v>
      </c>
      <c r="J47" s="36">
        <v>18.5</v>
      </c>
      <c r="K47" s="459"/>
      <c r="L47" s="36">
        <v>18.38</v>
      </c>
    </row>
    <row r="48" spans="1:12" ht="16.5" customHeight="1">
      <c r="A48" s="327" t="s">
        <v>125</v>
      </c>
      <c r="B48" s="456">
        <v>1.9342</v>
      </c>
      <c r="C48" s="456">
        <v>1.0682</v>
      </c>
      <c r="D48" s="456">
        <v>0.0303</v>
      </c>
      <c r="E48" s="36">
        <v>18.72</v>
      </c>
      <c r="F48" s="459"/>
      <c r="G48" s="456">
        <v>1.9342</v>
      </c>
      <c r="H48" s="456">
        <v>1.0682</v>
      </c>
      <c r="I48" s="456">
        <v>0.0334</v>
      </c>
      <c r="J48" s="36">
        <v>19</v>
      </c>
      <c r="K48" s="459"/>
      <c r="L48" s="36">
        <v>18.87</v>
      </c>
    </row>
    <row r="49" spans="1:12" ht="16.5" customHeight="1">
      <c r="A49" s="327" t="s">
        <v>126</v>
      </c>
      <c r="B49" s="456">
        <v>1.8733</v>
      </c>
      <c r="C49" s="456">
        <v>0.8981</v>
      </c>
      <c r="D49" s="456">
        <v>0.025</v>
      </c>
      <c r="E49" s="36">
        <v>16.57</v>
      </c>
      <c r="F49" s="459"/>
      <c r="G49" s="456">
        <v>1.8733</v>
      </c>
      <c r="H49" s="456">
        <v>0.8981</v>
      </c>
      <c r="I49" s="456">
        <v>0.0281</v>
      </c>
      <c r="J49" s="36">
        <v>16.84</v>
      </c>
      <c r="K49" s="459"/>
      <c r="L49" s="36">
        <v>16.72</v>
      </c>
    </row>
    <row r="50" spans="1:12" s="196" customFormat="1" ht="16.5" customHeight="1">
      <c r="A50" s="463">
        <v>2009</v>
      </c>
      <c r="B50" s="456"/>
      <c r="C50" s="456"/>
      <c r="D50" s="456"/>
      <c r="E50" s="36"/>
      <c r="F50" s="460"/>
      <c r="G50" s="456"/>
      <c r="H50" s="456"/>
      <c r="I50" s="456"/>
      <c r="J50" s="36"/>
      <c r="K50" s="460"/>
      <c r="L50" s="36"/>
    </row>
    <row r="51" spans="1:12" ht="16.5" customHeight="1">
      <c r="A51" s="327" t="s">
        <v>116</v>
      </c>
      <c r="B51" s="456">
        <v>1.3949</v>
      </c>
      <c r="C51" s="456">
        <v>1.1191</v>
      </c>
      <c r="D51" s="456">
        <v>0.0319</v>
      </c>
      <c r="E51" s="36">
        <v>17.42</v>
      </c>
      <c r="F51" s="459"/>
      <c r="G51" s="456">
        <v>1.3949</v>
      </c>
      <c r="H51" s="456">
        <v>1.1191</v>
      </c>
      <c r="I51" s="456">
        <v>0.035</v>
      </c>
      <c r="J51" s="36">
        <v>17.69</v>
      </c>
      <c r="K51" s="459"/>
      <c r="L51" s="36">
        <v>17.57</v>
      </c>
    </row>
    <row r="52" spans="1:12" ht="16.5" customHeight="1">
      <c r="A52" s="327" t="s">
        <v>117</v>
      </c>
      <c r="B52" s="458">
        <v>1.1952</v>
      </c>
      <c r="C52" s="458">
        <v>0.6434</v>
      </c>
      <c r="D52" s="458">
        <v>0.017</v>
      </c>
      <c r="E52" s="30">
        <v>11.27</v>
      </c>
      <c r="G52" s="467">
        <v>1.1952</v>
      </c>
      <c r="H52" s="458">
        <v>0.6434</v>
      </c>
      <c r="I52" s="458">
        <v>0.0201</v>
      </c>
      <c r="J52" s="30">
        <v>11.55</v>
      </c>
      <c r="K52" s="468"/>
      <c r="L52" s="36">
        <v>11.42</v>
      </c>
    </row>
    <row r="53" spans="1:12" ht="16.5" customHeight="1">
      <c r="A53" s="327" t="s">
        <v>118</v>
      </c>
      <c r="B53" s="456">
        <v>1.1632</v>
      </c>
      <c r="C53" s="456">
        <v>0.6404</v>
      </c>
      <c r="D53" s="456">
        <v>0.0169</v>
      </c>
      <c r="E53" s="36">
        <v>11.13</v>
      </c>
      <c r="F53" s="459"/>
      <c r="G53" s="456">
        <v>1.1632</v>
      </c>
      <c r="H53" s="456">
        <v>0.6404</v>
      </c>
      <c r="I53" s="456">
        <v>0.02</v>
      </c>
      <c r="J53" s="36">
        <v>11.4</v>
      </c>
      <c r="K53" s="459"/>
      <c r="L53" s="36">
        <v>11.28</v>
      </c>
    </row>
    <row r="54" spans="1:12" ht="16.5" customHeight="1">
      <c r="A54" s="327" t="s">
        <v>119</v>
      </c>
      <c r="B54" s="456">
        <v>1.2335</v>
      </c>
      <c r="C54" s="456">
        <v>0.6579</v>
      </c>
      <c r="D54" s="456">
        <v>0.0175</v>
      </c>
      <c r="E54" s="36">
        <v>11.58</v>
      </c>
      <c r="F54" s="459"/>
      <c r="G54" s="456">
        <v>1.2335</v>
      </c>
      <c r="H54" s="456">
        <v>0.6579</v>
      </c>
      <c r="I54" s="456">
        <v>0.0206</v>
      </c>
      <c r="J54" s="36">
        <v>11.85</v>
      </c>
      <c r="K54" s="459"/>
      <c r="L54" s="36">
        <v>11.73</v>
      </c>
    </row>
    <row r="55" spans="1:12" ht="16.5" customHeight="1">
      <c r="A55" s="327" t="s">
        <v>20</v>
      </c>
      <c r="B55" s="456">
        <v>1.2666</v>
      </c>
      <c r="C55" s="456">
        <v>0.7445</v>
      </c>
      <c r="D55" s="456">
        <v>0.0202</v>
      </c>
      <c r="E55" s="36">
        <v>12.68</v>
      </c>
      <c r="F55" s="459"/>
      <c r="G55" s="456">
        <v>1.2666</v>
      </c>
      <c r="H55" s="456">
        <v>0.7445</v>
      </c>
      <c r="I55" s="456">
        <v>0.0233</v>
      </c>
      <c r="J55" s="36">
        <v>12.96</v>
      </c>
      <c r="K55" s="459"/>
      <c r="L55" s="36">
        <v>11.84</v>
      </c>
    </row>
    <row r="56" spans="1:12" ht="16.5" customHeight="1">
      <c r="A56" s="327" t="s">
        <v>120</v>
      </c>
      <c r="B56" s="456">
        <v>1.3198</v>
      </c>
      <c r="C56" s="456">
        <v>0.642</v>
      </c>
      <c r="D56" s="456">
        <v>0.017</v>
      </c>
      <c r="E56" s="36">
        <v>11.7</v>
      </c>
      <c r="F56" s="459"/>
      <c r="G56" s="456">
        <v>1.3198</v>
      </c>
      <c r="H56" s="456">
        <v>0.642</v>
      </c>
      <c r="I56" s="456">
        <v>0.0201</v>
      </c>
      <c r="J56" s="36">
        <v>11.97</v>
      </c>
      <c r="K56" s="459"/>
      <c r="L56" s="36">
        <v>11.85</v>
      </c>
    </row>
    <row r="57" spans="1:12" ht="16.5" customHeight="1">
      <c r="A57" s="327" t="s">
        <v>121</v>
      </c>
      <c r="B57" s="456">
        <v>1.3482</v>
      </c>
      <c r="C57" s="456">
        <v>0.6492</v>
      </c>
      <c r="D57" s="456">
        <v>0.0172</v>
      </c>
      <c r="E57" s="36">
        <v>11.88</v>
      </c>
      <c r="F57" s="459"/>
      <c r="G57" s="456">
        <v>1.3482</v>
      </c>
      <c r="H57" s="456">
        <v>0.6492</v>
      </c>
      <c r="I57" s="456">
        <v>0.0203</v>
      </c>
      <c r="J57" s="36">
        <v>12.15</v>
      </c>
      <c r="K57" s="459"/>
      <c r="L57" s="36">
        <v>12.03</v>
      </c>
    </row>
    <row r="58" spans="1:12" ht="16.5" customHeight="1">
      <c r="A58" s="327" t="s">
        <v>122</v>
      </c>
      <c r="B58" s="456">
        <v>1.278</v>
      </c>
      <c r="C58" s="456">
        <v>0.6564</v>
      </c>
      <c r="D58" s="456">
        <v>0.0174</v>
      </c>
      <c r="E58" s="36">
        <v>11.71</v>
      </c>
      <c r="F58" s="459"/>
      <c r="G58" s="456">
        <v>1.278</v>
      </c>
      <c r="H58" s="456">
        <v>0.6564</v>
      </c>
      <c r="I58" s="456">
        <v>0.0205</v>
      </c>
      <c r="J58" s="36">
        <v>11.98</v>
      </c>
      <c r="K58" s="459"/>
      <c r="L58" s="36">
        <v>11.86</v>
      </c>
    </row>
    <row r="59" spans="1:12" ht="16.5" customHeight="1">
      <c r="A59" s="327" t="s">
        <v>123</v>
      </c>
      <c r="B59" s="456">
        <v>1.3319</v>
      </c>
      <c r="C59" s="456">
        <v>0.7705</v>
      </c>
      <c r="D59" s="456">
        <v>0.021</v>
      </c>
      <c r="E59" s="36">
        <v>13.21</v>
      </c>
      <c r="F59" s="459"/>
      <c r="G59" s="456">
        <v>1.3319</v>
      </c>
      <c r="H59" s="456">
        <v>0.7705</v>
      </c>
      <c r="I59" s="456">
        <v>0.0241</v>
      </c>
      <c r="J59" s="36">
        <v>13.48</v>
      </c>
      <c r="K59" s="459"/>
      <c r="L59" s="36">
        <v>13.36</v>
      </c>
    </row>
    <row r="60" spans="1:12" ht="16.5" customHeight="1">
      <c r="A60" s="327" t="s">
        <v>124</v>
      </c>
      <c r="B60" s="456">
        <v>1.246</v>
      </c>
      <c r="C60" s="456">
        <v>0.8435</v>
      </c>
      <c r="D60" s="456">
        <v>0.0233</v>
      </c>
      <c r="E60" s="36">
        <v>13.75</v>
      </c>
      <c r="F60" s="459"/>
      <c r="G60" s="456">
        <v>1.246</v>
      </c>
      <c r="H60" s="456">
        <v>0.8435</v>
      </c>
      <c r="I60" s="456">
        <v>0.0264</v>
      </c>
      <c r="J60" s="36">
        <v>14.02</v>
      </c>
      <c r="K60" s="459"/>
      <c r="L60" s="36">
        <v>13.9</v>
      </c>
    </row>
    <row r="61" spans="1:12" ht="16.5" customHeight="1">
      <c r="A61" s="327" t="s">
        <v>125</v>
      </c>
      <c r="B61" s="456">
        <v>1.3308</v>
      </c>
      <c r="C61" s="456">
        <v>0.9311</v>
      </c>
      <c r="D61" s="456">
        <v>0.026</v>
      </c>
      <c r="E61" s="36">
        <v>15.04</v>
      </c>
      <c r="F61" s="459"/>
      <c r="G61" s="456">
        <v>1.3308</v>
      </c>
      <c r="H61" s="456">
        <v>0.9311</v>
      </c>
      <c r="I61" s="456">
        <v>0.0291</v>
      </c>
      <c r="J61" s="36">
        <v>15.31</v>
      </c>
      <c r="K61" s="459"/>
      <c r="L61" s="36">
        <v>15.19</v>
      </c>
    </row>
    <row r="62" spans="1:12" ht="16.5" customHeight="1">
      <c r="A62" s="327" t="s">
        <v>126</v>
      </c>
      <c r="B62" s="456">
        <v>1.5457</v>
      </c>
      <c r="C62" s="456">
        <v>0.9523</v>
      </c>
      <c r="D62" s="456">
        <v>0.0267</v>
      </c>
      <c r="E62" s="36">
        <v>16.04</v>
      </c>
      <c r="F62" s="459"/>
      <c r="G62" s="456">
        <v>1.5457</v>
      </c>
      <c r="H62" s="456">
        <v>0.9523</v>
      </c>
      <c r="I62" s="456">
        <v>0.0298</v>
      </c>
      <c r="J62" s="36">
        <v>16.31</v>
      </c>
      <c r="K62" s="459"/>
      <c r="L62" s="36">
        <v>16.19</v>
      </c>
    </row>
    <row r="63" spans="1:12" ht="16.5" customHeight="1">
      <c r="A63" s="463">
        <v>2010</v>
      </c>
      <c r="B63" s="456"/>
      <c r="C63" s="456"/>
      <c r="D63" s="456"/>
      <c r="E63" s="36"/>
      <c r="F63" s="460"/>
      <c r="G63" s="456"/>
      <c r="H63" s="456"/>
      <c r="I63" s="456"/>
      <c r="J63" s="36"/>
      <c r="K63" s="460"/>
      <c r="L63" s="36"/>
    </row>
    <row r="64" spans="1:12" ht="16.5" customHeight="1">
      <c r="A64" s="327" t="s">
        <v>116</v>
      </c>
      <c r="B64" s="456">
        <v>1.6077</v>
      </c>
      <c r="C64" s="456">
        <v>1.1241</v>
      </c>
      <c r="D64" s="456">
        <v>0.032</v>
      </c>
      <c r="E64" s="36">
        <v>18.22</v>
      </c>
      <c r="F64" s="459"/>
      <c r="G64" s="456">
        <v>1.6077</v>
      </c>
      <c r="H64" s="456">
        <v>1.1241</v>
      </c>
      <c r="I64" s="456">
        <v>0.0351</v>
      </c>
      <c r="J64" s="36">
        <v>18.49</v>
      </c>
      <c r="K64" s="459"/>
      <c r="L64" s="36">
        <v>18.37</v>
      </c>
    </row>
    <row r="65" spans="1:12" ht="16.5" customHeight="1">
      <c r="A65" s="327" t="s">
        <v>117</v>
      </c>
      <c r="B65" s="456">
        <v>1.4421</v>
      </c>
      <c r="C65" s="456">
        <v>1.0215</v>
      </c>
      <c r="D65" s="456">
        <v>0.0288</v>
      </c>
      <c r="E65" s="36">
        <v>16.46</v>
      </c>
      <c r="F65" s="459"/>
      <c r="G65" s="456">
        <v>1.4421</v>
      </c>
      <c r="H65" s="456">
        <v>1.0215</v>
      </c>
      <c r="I65" s="456">
        <v>0.0319</v>
      </c>
      <c r="J65" s="36">
        <v>16.74</v>
      </c>
      <c r="K65" s="459"/>
      <c r="L65" s="36">
        <v>16.62</v>
      </c>
    </row>
    <row r="66" spans="1:12" ht="16.5" customHeight="1">
      <c r="A66" s="327" t="s">
        <v>118</v>
      </c>
      <c r="B66" s="456">
        <v>1.4592</v>
      </c>
      <c r="C66" s="456">
        <v>1.0143</v>
      </c>
      <c r="D66" s="456">
        <v>0.0286</v>
      </c>
      <c r="E66" s="36">
        <v>16.44</v>
      </c>
      <c r="F66" s="459"/>
      <c r="G66" s="456">
        <v>1.4592</v>
      </c>
      <c r="H66" s="456">
        <v>1.0143</v>
      </c>
      <c r="I66" s="456">
        <v>0.0317</v>
      </c>
      <c r="J66" s="36">
        <v>16.71</v>
      </c>
      <c r="K66" s="459"/>
      <c r="L66" s="36">
        <v>16.6</v>
      </c>
    </row>
    <row r="67" spans="1:12" ht="16.5" customHeight="1">
      <c r="A67" s="327" t="s">
        <v>119</v>
      </c>
      <c r="B67" s="456">
        <v>1.5766</v>
      </c>
      <c r="C67" s="456">
        <v>0.7973</v>
      </c>
      <c r="D67" s="456">
        <v>0.0218</v>
      </c>
      <c r="E67" s="36">
        <v>14.37</v>
      </c>
      <c r="F67" s="459"/>
      <c r="G67" s="456">
        <v>1.5766</v>
      </c>
      <c r="H67" s="456">
        <v>0.7973</v>
      </c>
      <c r="I67" s="456">
        <v>0.0249</v>
      </c>
      <c r="J67" s="36">
        <v>14.64</v>
      </c>
      <c r="K67" s="459"/>
      <c r="L67" s="36">
        <v>14.52</v>
      </c>
    </row>
    <row r="68" spans="1:12" ht="16.5" customHeight="1">
      <c r="A68" s="327" t="s">
        <v>20</v>
      </c>
      <c r="B68" s="456">
        <v>1.6354</v>
      </c>
      <c r="C68" s="456">
        <v>0.8667</v>
      </c>
      <c r="D68" s="456">
        <v>0.024</v>
      </c>
      <c r="E68" s="36">
        <v>15.37</v>
      </c>
      <c r="F68" s="459"/>
      <c r="G68" s="456">
        <v>1.6354</v>
      </c>
      <c r="H68" s="456">
        <v>0.8667</v>
      </c>
      <c r="I68" s="456">
        <v>0.0271</v>
      </c>
      <c r="J68" s="36">
        <v>15.64</v>
      </c>
      <c r="K68" s="459"/>
      <c r="L68" s="36">
        <v>15.52</v>
      </c>
    </row>
    <row r="69" spans="1:12" ht="16.5" customHeight="1">
      <c r="A69" s="327" t="s">
        <v>120</v>
      </c>
      <c r="B69" s="456">
        <v>1.7633</v>
      </c>
      <c r="C69" s="456">
        <v>0.8545</v>
      </c>
      <c r="D69" s="456">
        <v>0.0236</v>
      </c>
      <c r="E69" s="36">
        <v>15.68</v>
      </c>
      <c r="F69" s="459"/>
      <c r="G69" s="456">
        <v>1.7633</v>
      </c>
      <c r="H69" s="456">
        <v>0.8545</v>
      </c>
      <c r="I69" s="456">
        <v>0.0267</v>
      </c>
      <c r="J69" s="36">
        <v>15.95</v>
      </c>
      <c r="K69" s="459"/>
      <c r="L69" s="36">
        <v>15.83</v>
      </c>
    </row>
    <row r="70" spans="1:12" ht="16.5" customHeight="1">
      <c r="A70" s="327" t="s">
        <v>121</v>
      </c>
      <c r="B70" s="456">
        <v>1.7275</v>
      </c>
      <c r="C70" s="456">
        <v>0.993</v>
      </c>
      <c r="D70" s="456">
        <v>0.028</v>
      </c>
      <c r="E70" s="36">
        <v>17.14</v>
      </c>
      <c r="F70" s="459"/>
      <c r="G70" s="456">
        <v>1.7275</v>
      </c>
      <c r="H70" s="456">
        <v>0.993</v>
      </c>
      <c r="I70" s="456">
        <v>0.0311</v>
      </c>
      <c r="J70" s="36">
        <v>17.42</v>
      </c>
      <c r="K70" s="459"/>
      <c r="L70" s="36">
        <v>17.3</v>
      </c>
    </row>
    <row r="71" spans="1:12" ht="16.5" customHeight="1">
      <c r="A71" s="327" t="s">
        <v>122</v>
      </c>
      <c r="B71" s="456">
        <v>1.9358</v>
      </c>
      <c r="C71" s="456">
        <v>0.9458</v>
      </c>
      <c r="D71" s="456">
        <v>0.0265</v>
      </c>
      <c r="E71" s="36">
        <v>17.33</v>
      </c>
      <c r="F71" s="459"/>
      <c r="G71" s="456">
        <v>1.9358</v>
      </c>
      <c r="H71" s="456">
        <v>0.9458</v>
      </c>
      <c r="I71" s="456">
        <v>0.0296</v>
      </c>
      <c r="J71" s="36">
        <v>17.6</v>
      </c>
      <c r="K71" s="459"/>
      <c r="L71" s="36">
        <v>17.48</v>
      </c>
    </row>
    <row r="72" spans="1:12" ht="16.5" customHeight="1">
      <c r="A72" s="327" t="s">
        <v>123</v>
      </c>
      <c r="B72" s="456">
        <v>2.0437</v>
      </c>
      <c r="C72" s="456">
        <v>0.8973</v>
      </c>
      <c r="D72" s="456">
        <v>0.025</v>
      </c>
      <c r="E72" s="36">
        <v>17.15</v>
      </c>
      <c r="F72" s="459"/>
      <c r="G72" s="456">
        <v>2.0437</v>
      </c>
      <c r="H72" s="456">
        <v>0.8973</v>
      </c>
      <c r="I72" s="456">
        <v>0.0281</v>
      </c>
      <c r="J72" s="36">
        <v>17.43</v>
      </c>
      <c r="K72" s="459"/>
      <c r="L72" s="36">
        <v>17.31</v>
      </c>
    </row>
    <row r="73" spans="1:12" ht="16.5" customHeight="1">
      <c r="A73" s="327" t="s">
        <v>124</v>
      </c>
      <c r="B73" s="456">
        <v>2.495</v>
      </c>
      <c r="C73" s="456">
        <v>0.8719</v>
      </c>
      <c r="D73" s="456">
        <v>0.0242</v>
      </c>
      <c r="E73" s="36">
        <v>18.44</v>
      </c>
      <c r="F73" s="459"/>
      <c r="G73" s="456">
        <v>2.495</v>
      </c>
      <c r="H73" s="456">
        <v>0.8719</v>
      </c>
      <c r="I73" s="456">
        <v>0.0273</v>
      </c>
      <c r="J73" s="36">
        <v>18.71</v>
      </c>
      <c r="K73" s="459"/>
      <c r="L73" s="36">
        <v>18.6</v>
      </c>
    </row>
    <row r="74" spans="1:12" ht="16.5" customHeight="1">
      <c r="A74" s="327" t="s">
        <v>125</v>
      </c>
      <c r="B74" s="456">
        <v>2.4996</v>
      </c>
      <c r="C74" s="456">
        <v>0.894</v>
      </c>
      <c r="D74" s="456">
        <v>0.0249</v>
      </c>
      <c r="E74" s="36">
        <v>18.71</v>
      </c>
      <c r="F74" s="459"/>
      <c r="G74" s="456">
        <v>2.4996</v>
      </c>
      <c r="H74" s="456">
        <v>0.894</v>
      </c>
      <c r="I74" s="456">
        <v>0.028</v>
      </c>
      <c r="J74" s="36">
        <v>18.98</v>
      </c>
      <c r="K74" s="459"/>
      <c r="L74" s="36">
        <v>18.87</v>
      </c>
    </row>
    <row r="75" spans="1:12" ht="16.5" customHeight="1">
      <c r="A75" s="469" t="s">
        <v>126</v>
      </c>
      <c r="B75" s="470">
        <v>2.3712</v>
      </c>
      <c r="C75" s="470">
        <v>0.8958</v>
      </c>
      <c r="D75" s="470">
        <v>0.0249</v>
      </c>
      <c r="E75" s="471">
        <v>18.28</v>
      </c>
      <c r="F75" s="472"/>
      <c r="G75" s="470">
        <v>2.3712</v>
      </c>
      <c r="H75" s="470">
        <v>0.8958</v>
      </c>
      <c r="I75" s="470">
        <v>0.028</v>
      </c>
      <c r="J75" s="471">
        <v>18.55</v>
      </c>
      <c r="K75" s="472"/>
      <c r="L75" s="471">
        <v>18.44</v>
      </c>
    </row>
    <row r="76" ht="7.5" customHeight="1"/>
    <row r="77" spans="1:11" ht="17.25" customHeight="1">
      <c r="A77" s="333" t="s">
        <v>249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2" s="51" customFormat="1" ht="18.75" customHeight="1">
      <c r="A78" s="91" t="s">
        <v>250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473"/>
    </row>
  </sheetData>
  <sheetProtection/>
  <mergeCells count="6">
    <mergeCell ref="A1:L1"/>
    <mergeCell ref="A2:L2"/>
    <mergeCell ref="G4:J4"/>
    <mergeCell ref="G7:I7"/>
    <mergeCell ref="B4:E4"/>
    <mergeCell ref="B7:D7"/>
  </mergeCells>
  <printOptions horizontalCentered="1" verticalCentered="1"/>
  <pageMargins left="0.4" right="0.4" top="0.3" bottom="0.6" header="0.5" footer="0.25"/>
  <pageSetup fitToHeight="1" fitToWidth="1" horizontalDpi="600" verticalDpi="600" orientation="portrait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17.28125" style="177" customWidth="1"/>
    <col min="2" max="2" width="20.28125" style="476" customWidth="1"/>
    <col min="3" max="3" width="21.00390625" style="177" customWidth="1"/>
    <col min="4" max="4" width="22.140625" style="177" customWidth="1"/>
    <col min="5" max="5" width="3.7109375" style="177" customWidth="1"/>
    <col min="6" max="6" width="24.8515625" style="177" customWidth="1"/>
    <col min="7" max="7" width="21.8515625" style="177" customWidth="1"/>
    <col min="8" max="8" width="22.8515625" style="177" customWidth="1"/>
    <col min="9" max="9" width="2.28125" style="177" hidden="1" customWidth="1"/>
    <col min="10" max="11" width="15.421875" style="177" hidden="1" customWidth="1"/>
    <col min="12" max="12" width="15.7109375" style="177" hidden="1" customWidth="1"/>
    <col min="13" max="13" width="2.28125" style="177" customWidth="1"/>
    <col min="14" max="14" width="10.421875" style="177" bestFit="1" customWidth="1"/>
    <col min="15" max="16384" width="9.140625" style="177" customWidth="1"/>
  </cols>
  <sheetData>
    <row r="1" spans="1:12" s="474" customFormat="1" ht="34.5" customHeight="1">
      <c r="A1" s="804" t="s">
        <v>251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</row>
    <row r="2" spans="1:14" ht="24.75" customHeight="1">
      <c r="A2" s="811" t="s">
        <v>252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475"/>
      <c r="N2" s="475"/>
    </row>
    <row r="3" spans="1:14" ht="22.5" customHeight="1">
      <c r="A3" s="811" t="s">
        <v>253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475"/>
      <c r="N3" s="475"/>
    </row>
    <row r="4" ht="4.5" customHeight="1">
      <c r="A4" s="271"/>
    </row>
    <row r="5" spans="1:10" ht="19.5" customHeight="1">
      <c r="A5" s="443" t="s">
        <v>239</v>
      </c>
      <c r="B5" s="832" t="s">
        <v>54</v>
      </c>
      <c r="C5" s="832"/>
      <c r="D5" s="832"/>
      <c r="E5" s="444"/>
      <c r="F5" s="832" t="s">
        <v>59</v>
      </c>
      <c r="G5" s="832"/>
      <c r="H5" s="832"/>
      <c r="I5" s="477"/>
      <c r="J5" s="253"/>
    </row>
    <row r="6" spans="1:10" ht="16.5">
      <c r="A6" s="443" t="s">
        <v>8</v>
      </c>
      <c r="B6" s="478" t="s">
        <v>241</v>
      </c>
      <c r="C6" s="447" t="s">
        <v>242</v>
      </c>
      <c r="D6" s="447" t="s">
        <v>244</v>
      </c>
      <c r="E6" s="444"/>
      <c r="F6" s="447" t="s">
        <v>241</v>
      </c>
      <c r="G6" s="447" t="s">
        <v>242</v>
      </c>
      <c r="H6" s="447" t="s">
        <v>244</v>
      </c>
      <c r="I6" s="479"/>
      <c r="J6" s="253"/>
    </row>
    <row r="7" spans="1:10" ht="4.5" customHeight="1">
      <c r="A7" s="228"/>
      <c r="B7" s="480"/>
      <c r="C7" s="198"/>
      <c r="D7" s="198"/>
      <c r="E7" s="198"/>
      <c r="F7" s="198"/>
      <c r="G7" s="198"/>
      <c r="H7" s="198"/>
      <c r="I7" s="195"/>
      <c r="J7" s="253"/>
    </row>
    <row r="8" spans="1:10" s="312" customFormat="1" ht="19.5" customHeight="1">
      <c r="A8" s="481"/>
      <c r="B8" s="744" t="s">
        <v>245</v>
      </c>
      <c r="C8" s="744"/>
      <c r="D8" s="62" t="s">
        <v>248</v>
      </c>
      <c r="E8" s="62"/>
      <c r="F8" s="744" t="s">
        <v>245</v>
      </c>
      <c r="G8" s="744"/>
      <c r="H8" s="62" t="s">
        <v>248</v>
      </c>
      <c r="I8" s="482"/>
      <c r="J8" s="482"/>
    </row>
    <row r="9" spans="1:10" ht="3" customHeight="1">
      <c r="A9" s="322"/>
      <c r="B9" s="483"/>
      <c r="C9" s="300"/>
      <c r="D9" s="300"/>
      <c r="E9" s="300"/>
      <c r="F9" s="300"/>
      <c r="G9" s="300"/>
      <c r="H9" s="300"/>
      <c r="I9" s="253"/>
      <c r="J9" s="253"/>
    </row>
    <row r="10" spans="1:10" ht="1.5" customHeight="1">
      <c r="A10" s="322"/>
      <c r="B10" s="483"/>
      <c r="C10" s="300"/>
      <c r="D10" s="300"/>
      <c r="E10" s="300"/>
      <c r="F10" s="300"/>
      <c r="G10" s="300"/>
      <c r="H10" s="300"/>
      <c r="I10" s="14"/>
      <c r="J10" s="14"/>
    </row>
    <row r="11" spans="1:10" ht="3" customHeight="1">
      <c r="A11" s="322"/>
      <c r="B11" s="455"/>
      <c r="C11" s="322"/>
      <c r="D11" s="322"/>
      <c r="E11" s="322"/>
      <c r="F11" s="322"/>
      <c r="G11" s="322"/>
      <c r="H11" s="322"/>
      <c r="I11" s="14"/>
      <c r="J11" s="14"/>
    </row>
    <row r="12" spans="1:10" ht="16.5" customHeight="1">
      <c r="A12" s="453">
        <v>2006</v>
      </c>
      <c r="B12" s="487"/>
      <c r="C12" s="196"/>
      <c r="D12" s="196"/>
      <c r="E12" s="196"/>
      <c r="F12" s="196"/>
      <c r="G12" s="196"/>
      <c r="H12" s="196"/>
      <c r="I12" s="14"/>
      <c r="J12" s="14"/>
    </row>
    <row r="13" spans="1:10" ht="16.5" customHeight="1">
      <c r="A13" s="454" t="s">
        <v>116</v>
      </c>
      <c r="B13" s="485">
        <v>1.6859</v>
      </c>
      <c r="C13" s="485">
        <v>0.8855</v>
      </c>
      <c r="D13" s="36">
        <v>13.6</v>
      </c>
      <c r="E13" s="485"/>
      <c r="F13" s="488">
        <v>1.6882</v>
      </c>
      <c r="G13" s="485">
        <v>0.9113</v>
      </c>
      <c r="H13" s="36">
        <v>13.84</v>
      </c>
      <c r="I13" s="14"/>
      <c r="J13" s="14"/>
    </row>
    <row r="14" spans="1:10" ht="16.5" customHeight="1">
      <c r="A14" s="454" t="s">
        <v>117</v>
      </c>
      <c r="B14" s="489">
        <v>1.4548</v>
      </c>
      <c r="C14" s="489">
        <v>0.8703</v>
      </c>
      <c r="D14" s="30">
        <v>12.66</v>
      </c>
      <c r="F14" s="490">
        <v>1.4571</v>
      </c>
      <c r="G14" s="489">
        <v>0.8961</v>
      </c>
      <c r="H14" s="30">
        <v>12.9</v>
      </c>
      <c r="I14" s="14"/>
      <c r="J14" s="14"/>
    </row>
    <row r="15" spans="1:10" ht="16.5" customHeight="1">
      <c r="A15" s="454" t="s">
        <v>118</v>
      </c>
      <c r="B15" s="489">
        <v>1.4548</v>
      </c>
      <c r="C15" s="489">
        <v>0.8703</v>
      </c>
      <c r="D15" s="30">
        <v>12.66</v>
      </c>
      <c r="F15" s="490">
        <v>1.4571</v>
      </c>
      <c r="G15" s="489">
        <v>0.8961</v>
      </c>
      <c r="H15" s="30">
        <v>12.9</v>
      </c>
      <c r="I15" s="14"/>
      <c r="J15" s="14"/>
    </row>
    <row r="16" spans="1:10" ht="16.5" customHeight="1">
      <c r="A16" s="454" t="s">
        <v>119</v>
      </c>
      <c r="B16" s="489">
        <v>1.2496</v>
      </c>
      <c r="C16" s="489">
        <v>0.7761</v>
      </c>
      <c r="D16" s="30">
        <v>11.13</v>
      </c>
      <c r="F16" s="490">
        <v>1.2519</v>
      </c>
      <c r="G16" s="489">
        <v>0.8019</v>
      </c>
      <c r="H16" s="30">
        <v>11.36</v>
      </c>
      <c r="I16" s="14"/>
      <c r="J16" s="14"/>
    </row>
    <row r="17" spans="1:10" ht="16.5" customHeight="1">
      <c r="A17" s="454" t="s">
        <v>20</v>
      </c>
      <c r="B17" s="489">
        <v>1.2496</v>
      </c>
      <c r="C17" s="489">
        <v>0.7761</v>
      </c>
      <c r="D17" s="30">
        <v>11.13</v>
      </c>
      <c r="F17" s="490">
        <v>1.2519</v>
      </c>
      <c r="G17" s="489">
        <v>0.8019</v>
      </c>
      <c r="H17" s="30">
        <v>11.36</v>
      </c>
      <c r="I17" s="14"/>
      <c r="J17" s="14"/>
    </row>
    <row r="18" spans="1:10" ht="16.5" customHeight="1">
      <c r="A18" s="454" t="s">
        <v>120</v>
      </c>
      <c r="B18" s="489">
        <v>1.2235</v>
      </c>
      <c r="C18" s="489">
        <v>0.742</v>
      </c>
      <c r="D18" s="30">
        <v>10.74</v>
      </c>
      <c r="F18" s="490">
        <v>1.2258</v>
      </c>
      <c r="G18" s="489">
        <v>0.7678</v>
      </c>
      <c r="H18" s="30">
        <v>10.97</v>
      </c>
      <c r="I18" s="14"/>
      <c r="J18" s="14"/>
    </row>
    <row r="19" spans="1:10" ht="16.5" customHeight="1">
      <c r="A19" s="454" t="s">
        <v>121</v>
      </c>
      <c r="B19" s="489">
        <v>1.2235</v>
      </c>
      <c r="C19" s="489">
        <v>0.742</v>
      </c>
      <c r="D19" s="30">
        <v>10.74</v>
      </c>
      <c r="F19" s="490">
        <v>1.2258</v>
      </c>
      <c r="G19" s="489">
        <v>0.7678</v>
      </c>
      <c r="H19" s="30">
        <v>10.97</v>
      </c>
      <c r="I19" s="14"/>
      <c r="J19" s="14"/>
    </row>
    <row r="20" spans="1:10" ht="16.5" customHeight="1">
      <c r="A20" s="454" t="s">
        <v>122</v>
      </c>
      <c r="B20" s="489">
        <v>1.2156</v>
      </c>
      <c r="C20" s="489">
        <v>0.7258</v>
      </c>
      <c r="D20" s="30">
        <v>10.57</v>
      </c>
      <c r="F20" s="490">
        <v>1.2179</v>
      </c>
      <c r="G20" s="489">
        <v>0.7516</v>
      </c>
      <c r="H20" s="30">
        <v>10.8</v>
      </c>
      <c r="I20" s="14"/>
      <c r="J20" s="14"/>
    </row>
    <row r="21" spans="1:10" ht="16.5" customHeight="1">
      <c r="A21" s="454" t="s">
        <v>123</v>
      </c>
      <c r="B21" s="489">
        <v>1.2156</v>
      </c>
      <c r="C21" s="489">
        <v>0.7258</v>
      </c>
      <c r="D21" s="30">
        <v>10.57</v>
      </c>
      <c r="F21" s="490">
        <v>1.2179</v>
      </c>
      <c r="G21" s="489">
        <v>0.7516</v>
      </c>
      <c r="H21" s="30">
        <v>10.8</v>
      </c>
      <c r="I21" s="14"/>
      <c r="J21" s="14"/>
    </row>
    <row r="22" spans="1:10" ht="16.5" customHeight="1">
      <c r="A22" s="454" t="s">
        <v>124</v>
      </c>
      <c r="B22" s="489">
        <v>1.3793</v>
      </c>
      <c r="C22" s="489">
        <v>0.7479</v>
      </c>
      <c r="D22" s="30">
        <v>11.33</v>
      </c>
      <c r="F22" s="490">
        <v>1.3816</v>
      </c>
      <c r="G22" s="489">
        <v>0.7737</v>
      </c>
      <c r="H22" s="30">
        <v>11.57</v>
      </c>
      <c r="I22" s="14"/>
      <c r="J22" s="14"/>
    </row>
    <row r="23" spans="1:10" ht="16.5" customHeight="1">
      <c r="A23" s="454" t="s">
        <v>125</v>
      </c>
      <c r="B23" s="489">
        <v>1.3793</v>
      </c>
      <c r="C23" s="489">
        <v>0.7479</v>
      </c>
      <c r="D23" s="30">
        <v>11.33</v>
      </c>
      <c r="F23" s="490">
        <v>1.3816</v>
      </c>
      <c r="G23" s="489">
        <v>0.7737</v>
      </c>
      <c r="H23" s="30">
        <v>11.57</v>
      </c>
      <c r="I23" s="14"/>
      <c r="J23" s="14"/>
    </row>
    <row r="24" spans="1:10" ht="16.5" customHeight="1">
      <c r="A24" s="327" t="s">
        <v>126</v>
      </c>
      <c r="B24" s="485">
        <v>1.3925</v>
      </c>
      <c r="C24" s="324">
        <v>0.8033</v>
      </c>
      <c r="D24" s="324">
        <v>11.86</v>
      </c>
      <c r="E24" s="324"/>
      <c r="F24" s="325">
        <v>1.3948</v>
      </c>
      <c r="G24" s="324">
        <v>0.8291</v>
      </c>
      <c r="H24" s="324">
        <v>12.09</v>
      </c>
      <c r="I24" s="14"/>
      <c r="J24" s="14"/>
    </row>
    <row r="25" spans="1:10" ht="18" customHeight="1">
      <c r="A25" s="463">
        <v>2007</v>
      </c>
      <c r="B25" s="487"/>
      <c r="C25" s="196"/>
      <c r="D25" s="196"/>
      <c r="E25" s="196"/>
      <c r="F25" s="196"/>
      <c r="G25" s="196"/>
      <c r="H25" s="196"/>
      <c r="I25" s="14"/>
      <c r="J25" s="14"/>
    </row>
    <row r="26" spans="1:10" ht="18">
      <c r="A26" s="454" t="s">
        <v>116</v>
      </c>
      <c r="B26" s="485">
        <v>1.3925</v>
      </c>
      <c r="C26" s="485">
        <v>0.8033</v>
      </c>
      <c r="D26" s="36">
        <v>11.86</v>
      </c>
      <c r="E26" s="485"/>
      <c r="F26" s="488">
        <v>1.3948</v>
      </c>
      <c r="G26" s="485">
        <v>0.8291</v>
      </c>
      <c r="H26" s="36">
        <v>12.09</v>
      </c>
      <c r="I26" s="14"/>
      <c r="J26" s="14"/>
    </row>
    <row r="27" spans="1:10" ht="16.5" customHeight="1">
      <c r="A27" s="454" t="s">
        <v>117</v>
      </c>
      <c r="B27" s="489">
        <v>1.3123</v>
      </c>
      <c r="C27" s="489">
        <v>0.9057</v>
      </c>
      <c r="D27" s="30">
        <v>12.47</v>
      </c>
      <c r="F27" s="490">
        <v>1.3146</v>
      </c>
      <c r="G27" s="489">
        <v>0.9315</v>
      </c>
      <c r="H27" s="30">
        <v>12.71</v>
      </c>
      <c r="I27" s="14"/>
      <c r="J27" s="486"/>
    </row>
    <row r="28" spans="1:10" ht="18">
      <c r="A28" s="454" t="s">
        <v>118</v>
      </c>
      <c r="B28" s="489">
        <v>1.3123</v>
      </c>
      <c r="C28" s="489">
        <v>0.9057</v>
      </c>
      <c r="D28" s="30">
        <v>12.47</v>
      </c>
      <c r="F28" s="490">
        <v>1.3146</v>
      </c>
      <c r="G28" s="489">
        <v>0.9315</v>
      </c>
      <c r="H28" s="30">
        <v>12.71</v>
      </c>
      <c r="I28" s="14"/>
      <c r="J28" s="484"/>
    </row>
    <row r="29" spans="1:10" ht="18">
      <c r="A29" s="454" t="s">
        <v>119</v>
      </c>
      <c r="B29" s="489">
        <v>1.3475</v>
      </c>
      <c r="C29" s="489">
        <v>1.0071</v>
      </c>
      <c r="D29" s="30">
        <v>13.48</v>
      </c>
      <c r="F29" s="490">
        <v>1.3498</v>
      </c>
      <c r="G29" s="489">
        <v>1.0329</v>
      </c>
      <c r="H29" s="30">
        <v>13.71</v>
      </c>
      <c r="J29" s="484"/>
    </row>
    <row r="30" spans="1:10" ht="18">
      <c r="A30" s="454" t="s">
        <v>20</v>
      </c>
      <c r="B30" s="489">
        <v>1.3475</v>
      </c>
      <c r="C30" s="489">
        <v>1.0071</v>
      </c>
      <c r="D30" s="30">
        <v>13.48</v>
      </c>
      <c r="F30" s="490">
        <v>1.3498</v>
      </c>
      <c r="G30" s="489">
        <v>1.0329</v>
      </c>
      <c r="H30" s="30">
        <v>13.71</v>
      </c>
      <c r="J30" s="484"/>
    </row>
    <row r="31" spans="1:10" ht="18">
      <c r="A31" s="454" t="s">
        <v>120</v>
      </c>
      <c r="B31" s="489">
        <v>1.5239</v>
      </c>
      <c r="C31" s="489">
        <v>1.2207</v>
      </c>
      <c r="D31" s="30">
        <v>15.95</v>
      </c>
      <c r="F31" s="490">
        <v>1.5262</v>
      </c>
      <c r="G31" s="489">
        <v>1.2465</v>
      </c>
      <c r="H31" s="30">
        <v>16.19</v>
      </c>
      <c r="J31" s="484"/>
    </row>
    <row r="32" spans="1:10" ht="18">
      <c r="A32" s="454" t="s">
        <v>121</v>
      </c>
      <c r="B32" s="489">
        <v>1.5239</v>
      </c>
      <c r="C32" s="489">
        <v>1.2207</v>
      </c>
      <c r="D32" s="30">
        <v>15.95</v>
      </c>
      <c r="F32" s="490">
        <v>1.5262</v>
      </c>
      <c r="G32" s="489">
        <v>1.2465</v>
      </c>
      <c r="H32" s="30">
        <v>16.19</v>
      </c>
      <c r="J32" s="484"/>
    </row>
    <row r="33" spans="1:10" ht="18">
      <c r="A33" s="454" t="s">
        <v>122</v>
      </c>
      <c r="B33" s="489">
        <v>1.6272</v>
      </c>
      <c r="C33" s="489">
        <v>1.5439</v>
      </c>
      <c r="D33" s="30">
        <v>19.13</v>
      </c>
      <c r="F33" s="490">
        <v>1.6295</v>
      </c>
      <c r="G33" s="489">
        <v>1.5697</v>
      </c>
      <c r="H33" s="30">
        <v>19.36</v>
      </c>
      <c r="J33" s="484"/>
    </row>
    <row r="34" spans="1:10" ht="18">
      <c r="A34" s="454" t="s">
        <v>123</v>
      </c>
      <c r="B34" s="489">
        <v>1.6272</v>
      </c>
      <c r="C34" s="489">
        <v>1.5439</v>
      </c>
      <c r="D34" s="30">
        <v>19.13</v>
      </c>
      <c r="F34" s="490">
        <v>1.6295</v>
      </c>
      <c r="G34" s="489">
        <v>1.5697</v>
      </c>
      <c r="H34" s="30">
        <v>19.36</v>
      </c>
      <c r="J34" s="484"/>
    </row>
    <row r="35" spans="1:10" ht="18">
      <c r="A35" s="454" t="s">
        <v>124</v>
      </c>
      <c r="B35" s="489">
        <v>1.5465</v>
      </c>
      <c r="C35" s="489">
        <v>1.9186</v>
      </c>
      <c r="D35" s="30">
        <v>22.1</v>
      </c>
      <c r="F35" s="490">
        <v>1.5488</v>
      </c>
      <c r="G35" s="489">
        <v>1.9444</v>
      </c>
      <c r="H35" s="30">
        <v>22.34</v>
      </c>
      <c r="J35" s="484"/>
    </row>
    <row r="36" spans="1:10" ht="18">
      <c r="A36" s="454" t="s">
        <v>125</v>
      </c>
      <c r="B36" s="489">
        <v>1.5465</v>
      </c>
      <c r="C36" s="489">
        <v>1.9186</v>
      </c>
      <c r="D36" s="30">
        <v>22.1</v>
      </c>
      <c r="F36" s="490">
        <v>1.5488</v>
      </c>
      <c r="G36" s="489">
        <v>1.9444</v>
      </c>
      <c r="H36" s="30">
        <v>22.34</v>
      </c>
      <c r="J36" s="484"/>
    </row>
    <row r="37" spans="1:10" ht="18">
      <c r="A37" s="327" t="s">
        <v>126</v>
      </c>
      <c r="B37" s="485">
        <v>1.4206</v>
      </c>
      <c r="C37" s="324">
        <v>1.9203</v>
      </c>
      <c r="D37" s="324">
        <v>21.68</v>
      </c>
      <c r="E37" s="324"/>
      <c r="F37" s="325">
        <v>1.4229</v>
      </c>
      <c r="G37" s="324">
        <v>1.9461</v>
      </c>
      <c r="H37" s="324">
        <v>21.91</v>
      </c>
      <c r="J37" s="484"/>
    </row>
    <row r="38" spans="1:10" ht="18" customHeight="1">
      <c r="A38" s="463">
        <v>2008</v>
      </c>
      <c r="B38" s="485"/>
      <c r="C38" s="324"/>
      <c r="D38" s="324"/>
      <c r="E38" s="324"/>
      <c r="F38" s="324"/>
      <c r="G38" s="324"/>
      <c r="H38" s="324"/>
      <c r="I38" s="14"/>
      <c r="J38" s="14"/>
    </row>
    <row r="39" spans="1:10" ht="18">
      <c r="A39" s="327" t="s">
        <v>116</v>
      </c>
      <c r="B39" s="485">
        <v>1.4206</v>
      </c>
      <c r="C39" s="324">
        <v>1.9203</v>
      </c>
      <c r="D39" s="324">
        <v>21.68</v>
      </c>
      <c r="E39" s="324"/>
      <c r="F39" s="325">
        <v>1.4229</v>
      </c>
      <c r="G39" s="324">
        <v>1.9461</v>
      </c>
      <c r="H39" s="324">
        <v>21.91</v>
      </c>
      <c r="I39" s="14"/>
      <c r="J39" s="14"/>
    </row>
    <row r="40" spans="1:10" ht="16.5" customHeight="1">
      <c r="A40" s="327" t="s">
        <v>117</v>
      </c>
      <c r="B40" s="485">
        <v>1.353</v>
      </c>
      <c r="C40" s="324">
        <v>1.5773</v>
      </c>
      <c r="D40" s="324">
        <v>18.46</v>
      </c>
      <c r="E40" s="324"/>
      <c r="F40" s="325">
        <v>1.3553</v>
      </c>
      <c r="G40" s="324">
        <v>1.6031</v>
      </c>
      <c r="H40" s="324">
        <v>18.69</v>
      </c>
      <c r="I40" s="14"/>
      <c r="J40" s="486"/>
    </row>
    <row r="41" spans="1:10" ht="18">
      <c r="A41" s="327" t="s">
        <v>118</v>
      </c>
      <c r="B41" s="485">
        <v>1.353</v>
      </c>
      <c r="C41" s="324">
        <v>1.5773</v>
      </c>
      <c r="D41" s="324">
        <v>18.46</v>
      </c>
      <c r="E41" s="324"/>
      <c r="F41" s="325">
        <v>1.3553</v>
      </c>
      <c r="G41" s="324">
        <v>1.6031</v>
      </c>
      <c r="H41" s="324">
        <v>18.69</v>
      </c>
      <c r="I41" s="14"/>
      <c r="J41" s="484"/>
    </row>
    <row r="42" spans="1:10" ht="18">
      <c r="A42" s="327" t="s">
        <v>119</v>
      </c>
      <c r="B42" s="485">
        <v>1.3288</v>
      </c>
      <c r="C42" s="324">
        <v>1.1908</v>
      </c>
      <c r="D42" s="324">
        <v>15.01</v>
      </c>
      <c r="E42" s="324"/>
      <c r="F42" s="325">
        <v>1.3311</v>
      </c>
      <c r="G42" s="324">
        <v>1.2166</v>
      </c>
      <c r="H42" s="324">
        <v>15.24</v>
      </c>
      <c r="J42" s="484"/>
    </row>
    <row r="43" spans="1:10" ht="18">
      <c r="A43" s="327" t="s">
        <v>20</v>
      </c>
      <c r="B43" s="485">
        <v>1.3288</v>
      </c>
      <c r="C43" s="324">
        <v>1.1908</v>
      </c>
      <c r="D43" s="324">
        <v>15.01</v>
      </c>
      <c r="E43" s="324"/>
      <c r="F43" s="325">
        <v>1.3311</v>
      </c>
      <c r="G43" s="324">
        <v>1.2166</v>
      </c>
      <c r="H43" s="324">
        <v>15.24</v>
      </c>
      <c r="J43" s="484"/>
    </row>
    <row r="44" spans="1:10" ht="18">
      <c r="A44" s="327" t="s">
        <v>120</v>
      </c>
      <c r="B44" s="485">
        <v>1.5216</v>
      </c>
      <c r="C44" s="324">
        <v>1.1625</v>
      </c>
      <c r="D44" s="324">
        <v>15.44</v>
      </c>
      <c r="E44" s="324"/>
      <c r="F44" s="325">
        <v>1.5239</v>
      </c>
      <c r="G44" s="324">
        <v>1.1883</v>
      </c>
      <c r="H44" s="324">
        <v>15.67</v>
      </c>
      <c r="J44" s="484"/>
    </row>
    <row r="45" spans="1:10" ht="18">
      <c r="A45" s="327" t="s">
        <v>121</v>
      </c>
      <c r="B45" s="485">
        <v>1.5216</v>
      </c>
      <c r="C45" s="324">
        <v>1.1625</v>
      </c>
      <c r="D45" s="324">
        <v>15.44</v>
      </c>
      <c r="E45" s="324"/>
      <c r="F45" s="325">
        <v>1.5239</v>
      </c>
      <c r="G45" s="324">
        <v>1.1883</v>
      </c>
      <c r="H45" s="324">
        <v>15.67</v>
      </c>
      <c r="J45" s="484"/>
    </row>
    <row r="46" spans="1:10" ht="18">
      <c r="A46" s="327" t="s">
        <v>122</v>
      </c>
      <c r="B46" s="485">
        <v>1.6299</v>
      </c>
      <c r="C46" s="324">
        <v>1.2444</v>
      </c>
      <c r="D46" s="324">
        <v>16.53</v>
      </c>
      <c r="E46" s="324"/>
      <c r="F46" s="325">
        <v>1.6322</v>
      </c>
      <c r="G46" s="324">
        <v>1.2702</v>
      </c>
      <c r="H46" s="324">
        <v>16.76</v>
      </c>
      <c r="J46" s="484"/>
    </row>
    <row r="47" spans="1:10" ht="18">
      <c r="A47" s="327" t="s">
        <v>123</v>
      </c>
      <c r="B47" s="485">
        <v>1.6299</v>
      </c>
      <c r="C47" s="324">
        <v>1.2444</v>
      </c>
      <c r="D47" s="324">
        <v>16.53</v>
      </c>
      <c r="E47" s="324"/>
      <c r="F47" s="325">
        <v>1.6322</v>
      </c>
      <c r="G47" s="324">
        <v>1.2702</v>
      </c>
      <c r="H47" s="324">
        <v>16.76</v>
      </c>
      <c r="J47" s="484"/>
    </row>
    <row r="48" spans="1:10" ht="18">
      <c r="A48" s="327" t="s">
        <v>124</v>
      </c>
      <c r="B48" s="485">
        <v>1.7853</v>
      </c>
      <c r="C48" s="324">
        <v>1.1862</v>
      </c>
      <c r="D48" s="324">
        <v>16.57</v>
      </c>
      <c r="E48" s="324"/>
      <c r="F48" s="325">
        <v>1.7876</v>
      </c>
      <c r="G48" s="485">
        <v>1.212</v>
      </c>
      <c r="H48" s="36">
        <v>16.8</v>
      </c>
      <c r="J48" s="484"/>
    </row>
    <row r="49" spans="1:10" ht="18">
      <c r="A49" s="327" t="s">
        <v>125</v>
      </c>
      <c r="B49" s="485">
        <v>1.7853</v>
      </c>
      <c r="C49" s="324">
        <v>1.1862</v>
      </c>
      <c r="D49" s="324">
        <v>16.57</v>
      </c>
      <c r="E49" s="324"/>
      <c r="F49" s="325">
        <v>1.7876</v>
      </c>
      <c r="G49" s="485">
        <v>1.212</v>
      </c>
      <c r="H49" s="36">
        <v>16.8</v>
      </c>
      <c r="J49" s="484"/>
    </row>
    <row r="50" spans="1:10" ht="18">
      <c r="A50" s="327" t="s">
        <v>126</v>
      </c>
      <c r="B50" s="485">
        <v>1.8431</v>
      </c>
      <c r="C50" s="324">
        <v>0.8172</v>
      </c>
      <c r="D50" s="324">
        <v>13.56</v>
      </c>
      <c r="E50" s="324"/>
      <c r="F50" s="325">
        <v>1.8454</v>
      </c>
      <c r="G50" s="485">
        <v>0.843</v>
      </c>
      <c r="H50" s="324">
        <v>13.79</v>
      </c>
      <c r="J50" s="484"/>
    </row>
    <row r="51" spans="1:10" ht="18">
      <c r="A51" s="463">
        <v>2009</v>
      </c>
      <c r="B51" s="485"/>
      <c r="C51" s="324"/>
      <c r="D51" s="324"/>
      <c r="E51" s="324"/>
      <c r="F51" s="324"/>
      <c r="G51" s="324"/>
      <c r="H51" s="324"/>
      <c r="J51" s="484"/>
    </row>
    <row r="52" spans="1:10" ht="18">
      <c r="A52" s="327" t="s">
        <v>116</v>
      </c>
      <c r="B52" s="485">
        <v>1.8061</v>
      </c>
      <c r="C52" s="324">
        <v>0.8019</v>
      </c>
      <c r="D52" s="36">
        <v>13.3</v>
      </c>
      <c r="E52" s="324"/>
      <c r="F52" s="325">
        <v>1.8061</v>
      </c>
      <c r="G52" s="324">
        <v>0.8286</v>
      </c>
      <c r="H52" s="324">
        <v>13.53</v>
      </c>
      <c r="J52" s="484"/>
    </row>
    <row r="53" spans="1:10" ht="18">
      <c r="A53" s="327" t="s">
        <v>117</v>
      </c>
      <c r="B53" s="485">
        <v>1.1816</v>
      </c>
      <c r="C53" s="324">
        <v>0.7047</v>
      </c>
      <c r="D53" s="36">
        <v>10.27</v>
      </c>
      <c r="E53" s="324"/>
      <c r="F53" s="325">
        <v>1.1816</v>
      </c>
      <c r="G53" s="324">
        <v>0.7314</v>
      </c>
      <c r="H53" s="36">
        <v>10.5</v>
      </c>
      <c r="J53" s="484"/>
    </row>
    <row r="54" spans="1:10" ht="18">
      <c r="A54" s="327" t="s">
        <v>118</v>
      </c>
      <c r="B54" s="485">
        <v>1.1816</v>
      </c>
      <c r="C54" s="324">
        <v>0.7047</v>
      </c>
      <c r="D54" s="36">
        <v>10.27</v>
      </c>
      <c r="E54" s="324"/>
      <c r="F54" s="325">
        <v>1.1816</v>
      </c>
      <c r="G54" s="324">
        <v>0.7314</v>
      </c>
      <c r="H54" s="36">
        <v>10.5</v>
      </c>
      <c r="J54" s="484"/>
    </row>
    <row r="55" spans="1:10" ht="18">
      <c r="A55" s="327" t="s">
        <v>119</v>
      </c>
      <c r="B55" s="485">
        <v>1.1423</v>
      </c>
      <c r="C55" s="324">
        <v>0.6858</v>
      </c>
      <c r="D55" s="36">
        <v>9.96</v>
      </c>
      <c r="E55" s="324"/>
      <c r="F55" s="325">
        <v>1.1423</v>
      </c>
      <c r="G55" s="324">
        <v>0.7125</v>
      </c>
      <c r="H55" s="36">
        <v>10.2</v>
      </c>
      <c r="J55" s="484"/>
    </row>
    <row r="56" spans="1:10" ht="18">
      <c r="A56" s="327" t="s">
        <v>20</v>
      </c>
      <c r="B56" s="485">
        <v>1.1423</v>
      </c>
      <c r="C56" s="324">
        <v>0.6858</v>
      </c>
      <c r="D56" s="36">
        <v>9.96</v>
      </c>
      <c r="E56" s="324"/>
      <c r="F56" s="325">
        <v>1.1423</v>
      </c>
      <c r="G56" s="324">
        <v>0.7125</v>
      </c>
      <c r="H56" s="36">
        <v>10.2</v>
      </c>
      <c r="J56" s="484"/>
    </row>
    <row r="57" spans="1:10" ht="18">
      <c r="A57" s="327" t="s">
        <v>120</v>
      </c>
      <c r="B57" s="485">
        <v>1.2403</v>
      </c>
      <c r="C57" s="324">
        <v>0.6895</v>
      </c>
      <c r="D57" s="36">
        <v>10.34</v>
      </c>
      <c r="E57" s="324"/>
      <c r="F57" s="325">
        <v>1.2403</v>
      </c>
      <c r="G57" s="324">
        <v>0.7162</v>
      </c>
      <c r="H57" s="36">
        <v>10.57</v>
      </c>
      <c r="J57" s="484"/>
    </row>
    <row r="58" spans="1:10" ht="18">
      <c r="A58" s="327" t="s">
        <v>121</v>
      </c>
      <c r="B58" s="485">
        <v>1.2403</v>
      </c>
      <c r="C58" s="324">
        <v>0.6895</v>
      </c>
      <c r="D58" s="36">
        <v>10.34</v>
      </c>
      <c r="E58" s="324"/>
      <c r="F58" s="325">
        <v>1.2403</v>
      </c>
      <c r="G58" s="324">
        <v>0.7162</v>
      </c>
      <c r="H58" s="36">
        <v>10.57</v>
      </c>
      <c r="J58" s="484"/>
    </row>
    <row r="59" spans="1:10" ht="18">
      <c r="A59" s="327" t="s">
        <v>122</v>
      </c>
      <c r="B59" s="485">
        <v>1.2518</v>
      </c>
      <c r="C59" s="324">
        <v>0.6993</v>
      </c>
      <c r="D59" s="36">
        <v>10.47</v>
      </c>
      <c r="E59" s="324"/>
      <c r="F59" s="325">
        <v>1.2518</v>
      </c>
      <c r="G59" s="485">
        <v>0.726</v>
      </c>
      <c r="H59" s="36">
        <v>10.7</v>
      </c>
      <c r="J59" s="484"/>
    </row>
    <row r="60" spans="1:10" ht="18">
      <c r="A60" s="327" t="s">
        <v>123</v>
      </c>
      <c r="B60" s="485">
        <v>1.2518</v>
      </c>
      <c r="C60" s="324">
        <v>0.6993</v>
      </c>
      <c r="D60" s="36">
        <v>10.47</v>
      </c>
      <c r="E60" s="324"/>
      <c r="F60" s="325">
        <v>1.2518</v>
      </c>
      <c r="G60" s="485">
        <v>0.726</v>
      </c>
      <c r="H60" s="36">
        <v>10.7</v>
      </c>
      <c r="J60" s="484"/>
    </row>
    <row r="61" spans="1:10" ht="18">
      <c r="A61" s="327" t="s">
        <v>124</v>
      </c>
      <c r="B61" s="485">
        <v>1.2302</v>
      </c>
      <c r="C61" s="324">
        <v>0.7778</v>
      </c>
      <c r="D61" s="36">
        <v>11.07</v>
      </c>
      <c r="E61" s="324"/>
      <c r="F61" s="325">
        <v>1.2302</v>
      </c>
      <c r="G61" s="485">
        <v>0.8045</v>
      </c>
      <c r="H61" s="36">
        <v>11.3</v>
      </c>
      <c r="J61" s="484"/>
    </row>
    <row r="62" spans="1:10" ht="18">
      <c r="A62" s="327" t="s">
        <v>125</v>
      </c>
      <c r="B62" s="485">
        <v>1.2302</v>
      </c>
      <c r="C62" s="324">
        <v>0.7778</v>
      </c>
      <c r="D62" s="36">
        <v>11.07</v>
      </c>
      <c r="E62" s="324"/>
      <c r="F62" s="325">
        <v>1.2302</v>
      </c>
      <c r="G62" s="485">
        <v>0.8045</v>
      </c>
      <c r="H62" s="36">
        <v>11.3</v>
      </c>
      <c r="J62" s="484"/>
    </row>
    <row r="63" spans="1:10" ht="18">
      <c r="A63" s="327" t="s">
        <v>126</v>
      </c>
      <c r="B63" s="485">
        <v>1.4122</v>
      </c>
      <c r="C63" s="324">
        <v>0.9002</v>
      </c>
      <c r="D63" s="36">
        <v>12.77</v>
      </c>
      <c r="E63" s="324"/>
      <c r="F63" s="325">
        <v>1.4122</v>
      </c>
      <c r="G63" s="485">
        <v>0.9269</v>
      </c>
      <c r="H63" s="36">
        <v>13.01</v>
      </c>
      <c r="J63" s="484"/>
    </row>
    <row r="64" spans="1:10" ht="18">
      <c r="A64" s="463">
        <v>2010</v>
      </c>
      <c r="B64" s="485"/>
      <c r="C64" s="324"/>
      <c r="D64" s="36"/>
      <c r="E64" s="324"/>
      <c r="F64" s="324"/>
      <c r="G64" s="485"/>
      <c r="H64" s="36"/>
      <c r="J64" s="484"/>
    </row>
    <row r="65" spans="1:10" ht="18">
      <c r="A65" s="327" t="s">
        <v>116</v>
      </c>
      <c r="B65" s="485">
        <v>1.4327</v>
      </c>
      <c r="C65" s="324">
        <v>0.9207</v>
      </c>
      <c r="D65" s="36">
        <v>13.02</v>
      </c>
      <c r="E65" s="324"/>
      <c r="F65" s="325">
        <v>1.4327</v>
      </c>
      <c r="G65" s="485">
        <v>0.9474</v>
      </c>
      <c r="H65" s="36">
        <v>13.26</v>
      </c>
      <c r="J65" s="484"/>
    </row>
    <row r="66" spans="1:10" ht="18">
      <c r="A66" s="327" t="s">
        <v>117</v>
      </c>
      <c r="B66" s="485">
        <v>1.4794</v>
      </c>
      <c r="C66" s="324">
        <v>1.1155</v>
      </c>
      <c r="D66" s="36">
        <v>14.88</v>
      </c>
      <c r="E66" s="324"/>
      <c r="F66" s="325">
        <v>1.4794</v>
      </c>
      <c r="G66" s="485">
        <v>1.1422</v>
      </c>
      <c r="H66" s="36">
        <v>15.12</v>
      </c>
      <c r="J66" s="484"/>
    </row>
    <row r="67" spans="1:10" ht="18">
      <c r="A67" s="327" t="s">
        <v>118</v>
      </c>
      <c r="B67" s="485">
        <v>1.4794</v>
      </c>
      <c r="C67" s="324">
        <v>1.1155</v>
      </c>
      <c r="D67" s="36">
        <v>14.88</v>
      </c>
      <c r="E67" s="324"/>
      <c r="F67" s="325">
        <v>1.4794</v>
      </c>
      <c r="G67" s="485">
        <v>1.1422</v>
      </c>
      <c r="H67" s="36">
        <v>15.12</v>
      </c>
      <c r="J67" s="484"/>
    </row>
    <row r="68" spans="1:10" ht="18">
      <c r="A68" s="327" t="s">
        <v>119</v>
      </c>
      <c r="B68" s="485">
        <v>1.4626</v>
      </c>
      <c r="C68" s="324">
        <v>0.9247</v>
      </c>
      <c r="D68" s="36">
        <v>13.16</v>
      </c>
      <c r="E68" s="324"/>
      <c r="F68" s="325">
        <v>1.4626</v>
      </c>
      <c r="G68" s="485">
        <v>0.9514</v>
      </c>
      <c r="H68" s="36">
        <v>13.4</v>
      </c>
      <c r="J68" s="484"/>
    </row>
    <row r="69" spans="1:10" ht="18">
      <c r="A69" s="327" t="s">
        <v>20</v>
      </c>
      <c r="B69" s="485">
        <v>1.4626</v>
      </c>
      <c r="C69" s="324">
        <v>0.9247</v>
      </c>
      <c r="D69" s="36">
        <v>13.16</v>
      </c>
      <c r="E69" s="324"/>
      <c r="F69" s="325">
        <v>1.4626</v>
      </c>
      <c r="G69" s="485">
        <v>0.9514</v>
      </c>
      <c r="H69" s="36">
        <v>13.4</v>
      </c>
      <c r="J69" s="484"/>
    </row>
    <row r="70" spans="1:10" ht="18">
      <c r="A70" s="327" t="s">
        <v>120</v>
      </c>
      <c r="B70" s="485">
        <v>1.6469</v>
      </c>
      <c r="C70" s="324">
        <v>0.9635</v>
      </c>
      <c r="D70" s="36">
        <v>14.15</v>
      </c>
      <c r="E70" s="324"/>
      <c r="F70" s="325">
        <v>1.6469</v>
      </c>
      <c r="G70" s="485">
        <v>0.9902</v>
      </c>
      <c r="H70" s="36">
        <v>14.38</v>
      </c>
      <c r="J70" s="484"/>
    </row>
    <row r="71" spans="1:10" ht="18">
      <c r="A71" s="327" t="s">
        <v>121</v>
      </c>
      <c r="B71" s="485">
        <v>1.6469</v>
      </c>
      <c r="C71" s="324">
        <v>0.9635</v>
      </c>
      <c r="D71" s="36">
        <v>14.15</v>
      </c>
      <c r="E71" s="324"/>
      <c r="F71" s="325">
        <v>1.6469</v>
      </c>
      <c r="G71" s="485">
        <v>0.9902</v>
      </c>
      <c r="H71" s="36">
        <v>14.38</v>
      </c>
      <c r="J71" s="484"/>
    </row>
    <row r="72" spans="1:10" ht="18">
      <c r="A72" s="327" t="s">
        <v>122</v>
      </c>
      <c r="B72" s="485">
        <v>1.8027</v>
      </c>
      <c r="C72" s="324">
        <v>1.0985</v>
      </c>
      <c r="D72" s="36">
        <v>15.87</v>
      </c>
      <c r="E72" s="324"/>
      <c r="F72" s="325">
        <v>1.8027</v>
      </c>
      <c r="G72" s="485">
        <v>1.1252</v>
      </c>
      <c r="H72" s="36">
        <v>16.1</v>
      </c>
      <c r="J72" s="484"/>
    </row>
    <row r="73" spans="1:10" ht="18">
      <c r="A73" s="327" t="s">
        <v>123</v>
      </c>
      <c r="B73" s="485">
        <v>1.8027</v>
      </c>
      <c r="C73" s="324">
        <v>1.0985</v>
      </c>
      <c r="D73" s="36">
        <v>15.87</v>
      </c>
      <c r="E73" s="324"/>
      <c r="F73" s="325">
        <v>1.8027</v>
      </c>
      <c r="G73" s="485">
        <v>1.1252</v>
      </c>
      <c r="H73" s="36">
        <v>16.1</v>
      </c>
      <c r="J73" s="484"/>
    </row>
    <row r="74" spans="1:10" ht="18">
      <c r="A74" s="327" t="s">
        <v>124</v>
      </c>
      <c r="B74" s="485">
        <v>2.2551</v>
      </c>
      <c r="C74" s="324">
        <v>0.9978</v>
      </c>
      <c r="D74" s="36">
        <v>16.57</v>
      </c>
      <c r="E74" s="324"/>
      <c r="F74" s="325">
        <v>2.2551</v>
      </c>
      <c r="G74" s="485">
        <v>1.0245</v>
      </c>
      <c r="H74" s="36">
        <v>16.81</v>
      </c>
      <c r="J74" s="484"/>
    </row>
    <row r="75" spans="1:10" ht="18">
      <c r="A75" s="327" t="s">
        <v>125</v>
      </c>
      <c r="B75" s="485">
        <v>2.2551</v>
      </c>
      <c r="C75" s="324">
        <v>0.9978</v>
      </c>
      <c r="D75" s="36">
        <v>16.57</v>
      </c>
      <c r="E75" s="324"/>
      <c r="F75" s="325">
        <v>2.2551</v>
      </c>
      <c r="G75" s="485">
        <v>1.0245</v>
      </c>
      <c r="H75" s="36">
        <v>16.81</v>
      </c>
      <c r="J75" s="484"/>
    </row>
    <row r="76" spans="1:10" ht="18">
      <c r="A76" s="469" t="s">
        <v>126</v>
      </c>
      <c r="B76" s="491">
        <v>2.3025</v>
      </c>
      <c r="C76" s="492">
        <v>1.0182</v>
      </c>
      <c r="D76" s="471">
        <v>16.92</v>
      </c>
      <c r="E76" s="492"/>
      <c r="F76" s="493">
        <v>2.3025</v>
      </c>
      <c r="G76" s="491">
        <v>1.0449</v>
      </c>
      <c r="H76" s="471">
        <v>17.15</v>
      </c>
      <c r="J76" s="484"/>
    </row>
    <row r="77" ht="3.75" customHeight="1">
      <c r="N77" s="484"/>
    </row>
    <row r="78" spans="1:8" s="51" customFormat="1" ht="21.75" customHeight="1">
      <c r="A78" s="91" t="s">
        <v>254</v>
      </c>
      <c r="B78" s="494"/>
      <c r="C78" s="61"/>
      <c r="D78" s="61"/>
      <c r="E78" s="61"/>
      <c r="F78" s="61"/>
      <c r="G78" s="61"/>
      <c r="H78" s="61"/>
    </row>
  </sheetData>
  <sheetProtection/>
  <mergeCells count="7">
    <mergeCell ref="F8:G8"/>
    <mergeCell ref="B5:D5"/>
    <mergeCell ref="B8:C8"/>
    <mergeCell ref="A1:L1"/>
    <mergeCell ref="A2:L2"/>
    <mergeCell ref="A3:L3"/>
    <mergeCell ref="F5:H5"/>
  </mergeCells>
  <printOptions horizontalCentered="1"/>
  <pageMargins left="0.4" right="0.4" top="0.4" bottom="0.6" header="0.5" footer="0.25"/>
  <pageSetup fitToHeight="1" fitToWidth="1" horizontalDpi="600" verticalDpi="600" orientation="portrait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zoomScale="75" zoomScaleNormal="75" zoomScalePageLayoutView="0" workbookViewId="0" topLeftCell="A1">
      <selection activeCell="Q19" sqref="Q19"/>
    </sheetView>
  </sheetViews>
  <sheetFormatPr defaultColWidth="9.140625" defaultRowHeight="12.75"/>
  <cols>
    <col min="1" max="1" width="17.28125" style="51" customWidth="1"/>
    <col min="2" max="2" width="21.57421875" style="498" customWidth="1"/>
    <col min="3" max="3" width="23.00390625" style="51" customWidth="1"/>
    <col min="4" max="4" width="22.7109375" style="51" customWidth="1"/>
    <col min="5" max="5" width="6.140625" style="51" customWidth="1"/>
    <col min="6" max="6" width="23.8515625" style="51" customWidth="1"/>
    <col min="7" max="7" width="22.140625" style="51" customWidth="1"/>
    <col min="8" max="8" width="25.28125" style="51" customWidth="1"/>
    <col min="9" max="9" width="2.7109375" style="51" hidden="1" customWidth="1"/>
    <col min="10" max="12" width="16.7109375" style="51" hidden="1" customWidth="1"/>
    <col min="13" max="13" width="2.7109375" style="51" customWidth="1"/>
    <col min="14" max="14" width="12.140625" style="367" bestFit="1" customWidth="1"/>
    <col min="15" max="16384" width="9.140625" style="367" customWidth="1"/>
  </cols>
  <sheetData>
    <row r="1" spans="1:12" ht="36" customHeight="1">
      <c r="A1" s="743" t="s">
        <v>255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</row>
    <row r="2" spans="1:14" ht="21.75" customHeight="1">
      <c r="A2" s="833" t="s">
        <v>252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495"/>
      <c r="N2" s="496"/>
    </row>
    <row r="3" spans="1:14" ht="23.25" customHeight="1">
      <c r="A3" s="833" t="s">
        <v>256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495"/>
      <c r="N3" s="496"/>
    </row>
    <row r="4" ht="6" customHeight="1">
      <c r="A4" s="497"/>
    </row>
    <row r="5" spans="1:10" ht="18">
      <c r="A5" s="232" t="s">
        <v>239</v>
      </c>
      <c r="B5" s="834" t="s">
        <v>54</v>
      </c>
      <c r="C5" s="834"/>
      <c r="D5" s="834"/>
      <c r="E5" s="180"/>
      <c r="F5" s="834" t="s">
        <v>59</v>
      </c>
      <c r="G5" s="834"/>
      <c r="H5" s="834"/>
      <c r="I5" s="499"/>
      <c r="J5" s="499"/>
    </row>
    <row r="6" spans="1:10" ht="15.75">
      <c r="A6" s="232" t="s">
        <v>8</v>
      </c>
      <c r="B6" s="500" t="s">
        <v>241</v>
      </c>
      <c r="C6" s="501" t="s">
        <v>242</v>
      </c>
      <c r="D6" s="501" t="s">
        <v>244</v>
      </c>
      <c r="E6" s="180"/>
      <c r="F6" s="501" t="s">
        <v>241</v>
      </c>
      <c r="G6" s="501" t="s">
        <v>242</v>
      </c>
      <c r="H6" s="501" t="s">
        <v>244</v>
      </c>
      <c r="I6" s="499"/>
      <c r="J6" s="499"/>
    </row>
    <row r="7" spans="1:10" ht="2.25" customHeight="1">
      <c r="A7" s="502"/>
      <c r="B7" s="503"/>
      <c r="C7" s="504"/>
      <c r="D7" s="504"/>
      <c r="E7" s="504"/>
      <c r="F7" s="504"/>
      <c r="G7" s="504"/>
      <c r="H7" s="504"/>
      <c r="I7" s="499"/>
      <c r="J7" s="505"/>
    </row>
    <row r="8" spans="1:13" s="509" customFormat="1" ht="19.5" customHeight="1">
      <c r="A8" s="506"/>
      <c r="B8" s="744" t="s">
        <v>245</v>
      </c>
      <c r="C8" s="744"/>
      <c r="D8" s="62" t="s">
        <v>248</v>
      </c>
      <c r="E8" s="62"/>
      <c r="F8" s="744" t="s">
        <v>245</v>
      </c>
      <c r="G8" s="744"/>
      <c r="H8" s="62" t="s">
        <v>248</v>
      </c>
      <c r="I8" s="507"/>
      <c r="J8" s="507"/>
      <c r="K8" s="508"/>
      <c r="L8" s="508"/>
      <c r="M8" s="508"/>
    </row>
    <row r="9" spans="1:10" ht="0.75" customHeight="1">
      <c r="A9" s="61"/>
      <c r="B9" s="510"/>
      <c r="C9" s="511"/>
      <c r="D9" s="511"/>
      <c r="E9" s="511"/>
      <c r="F9" s="511"/>
      <c r="G9" s="511"/>
      <c r="H9" s="511"/>
      <c r="I9" s="505"/>
      <c r="J9" s="505"/>
    </row>
    <row r="10" spans="1:8" ht="15" hidden="1">
      <c r="A10" s="61"/>
      <c r="B10" s="510"/>
      <c r="C10" s="511"/>
      <c r="D10" s="511"/>
      <c r="E10" s="511"/>
      <c r="F10" s="511"/>
      <c r="G10" s="511"/>
      <c r="H10" s="511"/>
    </row>
    <row r="11" spans="1:10" ht="3" customHeight="1" hidden="1">
      <c r="A11" s="512"/>
      <c r="B11" s="513"/>
      <c r="C11" s="514"/>
      <c r="D11" s="514"/>
      <c r="E11" s="514"/>
      <c r="F11" s="514"/>
      <c r="G11" s="514"/>
      <c r="H11" s="514"/>
      <c r="I11" s="61"/>
      <c r="J11" s="515"/>
    </row>
    <row r="12" spans="1:10" ht="5.25" customHeight="1" hidden="1">
      <c r="A12" s="516"/>
      <c r="B12" s="517"/>
      <c r="C12" s="517"/>
      <c r="D12" s="518"/>
      <c r="E12" s="519"/>
      <c r="F12" s="517"/>
      <c r="G12" s="517"/>
      <c r="H12" s="518"/>
      <c r="J12" s="520"/>
    </row>
    <row r="13" spans="1:13" ht="16.5" customHeight="1">
      <c r="A13" s="526">
        <v>2006</v>
      </c>
      <c r="B13" s="527"/>
      <c r="C13" s="367"/>
      <c r="D13" s="367"/>
      <c r="E13" s="367"/>
      <c r="F13" s="367"/>
      <c r="G13" s="367"/>
      <c r="H13" s="367"/>
      <c r="I13" s="367"/>
      <c r="J13" s="524"/>
      <c r="K13" s="367"/>
      <c r="L13" s="367"/>
      <c r="M13" s="367"/>
    </row>
    <row r="14" spans="1:13" ht="16.5" customHeight="1">
      <c r="A14" s="516" t="s">
        <v>116</v>
      </c>
      <c r="B14" s="523">
        <v>1.6859</v>
      </c>
      <c r="C14" s="523">
        <v>0.8798</v>
      </c>
      <c r="D14" s="83">
        <v>13.55</v>
      </c>
      <c r="E14" s="525"/>
      <c r="F14" s="528">
        <v>1.6882</v>
      </c>
      <c r="G14" s="523">
        <v>0.8798</v>
      </c>
      <c r="H14" s="83">
        <v>13.56</v>
      </c>
      <c r="I14" s="367"/>
      <c r="J14" s="524"/>
      <c r="K14" s="367"/>
      <c r="L14" s="367"/>
      <c r="M14" s="367"/>
    </row>
    <row r="15" spans="1:13" ht="16.5" customHeight="1">
      <c r="A15" s="516" t="s">
        <v>117</v>
      </c>
      <c r="B15" s="517">
        <v>1.4548</v>
      </c>
      <c r="C15" s="519">
        <v>0.8646</v>
      </c>
      <c r="D15" s="519">
        <v>12.61</v>
      </c>
      <c r="E15" s="519"/>
      <c r="F15" s="529">
        <v>1.4571</v>
      </c>
      <c r="G15" s="519">
        <v>0.8646</v>
      </c>
      <c r="H15" s="83">
        <v>12.62</v>
      </c>
      <c r="I15" s="367"/>
      <c r="J15" s="524"/>
      <c r="K15" s="367"/>
      <c r="L15" s="367"/>
      <c r="M15" s="367"/>
    </row>
    <row r="16" spans="1:13" ht="16.5" customHeight="1">
      <c r="A16" s="516" t="s">
        <v>118</v>
      </c>
      <c r="B16" s="517">
        <v>1.4548</v>
      </c>
      <c r="C16" s="519">
        <v>0.8646</v>
      </c>
      <c r="D16" s="519">
        <v>12.61</v>
      </c>
      <c r="E16" s="519"/>
      <c r="F16" s="529">
        <v>1.4571</v>
      </c>
      <c r="G16" s="519">
        <v>0.8646</v>
      </c>
      <c r="H16" s="83">
        <v>12.62</v>
      </c>
      <c r="I16" s="367"/>
      <c r="J16" s="524"/>
      <c r="K16" s="367"/>
      <c r="L16" s="367"/>
      <c r="M16" s="367"/>
    </row>
    <row r="17" spans="1:13" ht="16.5" customHeight="1">
      <c r="A17" s="516" t="s">
        <v>119</v>
      </c>
      <c r="B17" s="517">
        <v>1.2496</v>
      </c>
      <c r="C17" s="519">
        <v>0.7704</v>
      </c>
      <c r="D17" s="519">
        <v>11.08</v>
      </c>
      <c r="E17" s="519"/>
      <c r="F17" s="529">
        <v>1.2519</v>
      </c>
      <c r="G17" s="519">
        <v>0.7704</v>
      </c>
      <c r="H17" s="83">
        <v>11.08</v>
      </c>
      <c r="I17" s="367"/>
      <c r="J17" s="524"/>
      <c r="K17" s="367"/>
      <c r="L17" s="367"/>
      <c r="M17" s="367"/>
    </row>
    <row r="18" spans="1:13" ht="16.5" customHeight="1">
      <c r="A18" s="516" t="s">
        <v>20</v>
      </c>
      <c r="B18" s="517">
        <v>1.2496</v>
      </c>
      <c r="C18" s="519">
        <v>0.7704</v>
      </c>
      <c r="D18" s="519">
        <v>11.08</v>
      </c>
      <c r="E18" s="519"/>
      <c r="F18" s="529">
        <v>1.2519</v>
      </c>
      <c r="G18" s="519">
        <v>0.7704</v>
      </c>
      <c r="H18" s="83">
        <v>11.08</v>
      </c>
      <c r="I18" s="367"/>
      <c r="J18" s="524"/>
      <c r="K18" s="367"/>
      <c r="L18" s="367"/>
      <c r="M18" s="367"/>
    </row>
    <row r="19" spans="1:13" ht="16.5" customHeight="1">
      <c r="A19" s="516" t="s">
        <v>120</v>
      </c>
      <c r="B19" s="517">
        <v>1.2235</v>
      </c>
      <c r="C19" s="519">
        <v>0.7363</v>
      </c>
      <c r="D19" s="519">
        <v>10.69</v>
      </c>
      <c r="E19" s="519"/>
      <c r="F19" s="529">
        <v>1.2258</v>
      </c>
      <c r="G19" s="519">
        <v>0.7363</v>
      </c>
      <c r="H19" s="83">
        <v>10.7</v>
      </c>
      <c r="I19" s="367"/>
      <c r="J19" s="524"/>
      <c r="K19" s="367"/>
      <c r="L19" s="367"/>
      <c r="M19" s="367"/>
    </row>
    <row r="20" spans="1:13" ht="16.5" customHeight="1">
      <c r="A20" s="516" t="s">
        <v>121</v>
      </c>
      <c r="B20" s="517">
        <v>1.2235</v>
      </c>
      <c r="C20" s="519">
        <v>0.7363</v>
      </c>
      <c r="D20" s="519">
        <v>10.69</v>
      </c>
      <c r="E20" s="519"/>
      <c r="F20" s="529">
        <v>1.2258</v>
      </c>
      <c r="G20" s="519">
        <v>0.7363</v>
      </c>
      <c r="H20" s="83">
        <v>10.7</v>
      </c>
      <c r="I20" s="367"/>
      <c r="J20" s="524"/>
      <c r="K20" s="367"/>
      <c r="L20" s="367"/>
      <c r="M20" s="367"/>
    </row>
    <row r="21" spans="1:13" ht="16.5" customHeight="1">
      <c r="A21" s="516" t="s">
        <v>122</v>
      </c>
      <c r="B21" s="517">
        <v>1.2156</v>
      </c>
      <c r="C21" s="519">
        <v>0.7201</v>
      </c>
      <c r="D21" s="519">
        <v>10.52</v>
      </c>
      <c r="E21" s="519"/>
      <c r="F21" s="529">
        <v>1.2179</v>
      </c>
      <c r="G21" s="519">
        <v>0.7201</v>
      </c>
      <c r="H21" s="83">
        <v>10.53</v>
      </c>
      <c r="I21" s="367"/>
      <c r="J21" s="524"/>
      <c r="K21" s="367"/>
      <c r="L21" s="367"/>
      <c r="M21" s="367"/>
    </row>
    <row r="22" spans="1:13" ht="16.5" customHeight="1">
      <c r="A22" s="516" t="s">
        <v>123</v>
      </c>
      <c r="B22" s="517">
        <v>1.2156</v>
      </c>
      <c r="C22" s="519">
        <v>0.7201</v>
      </c>
      <c r="D22" s="519">
        <v>10.52</v>
      </c>
      <c r="E22" s="519"/>
      <c r="F22" s="529">
        <v>1.2179</v>
      </c>
      <c r="G22" s="519">
        <v>0.7201</v>
      </c>
      <c r="H22" s="83">
        <v>10.53</v>
      </c>
      <c r="I22" s="367"/>
      <c r="J22" s="524"/>
      <c r="K22" s="367"/>
      <c r="L22" s="367"/>
      <c r="M22" s="367"/>
    </row>
    <row r="23" spans="1:13" ht="16.5" customHeight="1">
      <c r="A23" s="516" t="s">
        <v>124</v>
      </c>
      <c r="B23" s="517">
        <v>1.3793</v>
      </c>
      <c r="C23" s="519">
        <v>0.7422</v>
      </c>
      <c r="D23" s="519">
        <v>11.28</v>
      </c>
      <c r="E23" s="519"/>
      <c r="F23" s="529">
        <v>1.3816</v>
      </c>
      <c r="G23" s="519">
        <v>0.7422</v>
      </c>
      <c r="H23" s="83">
        <v>11.29</v>
      </c>
      <c r="I23" s="367"/>
      <c r="J23" s="524"/>
      <c r="K23" s="367"/>
      <c r="L23" s="367"/>
      <c r="M23" s="367"/>
    </row>
    <row r="24" spans="1:13" ht="16.5" customHeight="1">
      <c r="A24" s="516" t="s">
        <v>125</v>
      </c>
      <c r="B24" s="517">
        <v>1.3793</v>
      </c>
      <c r="C24" s="519">
        <v>0.7422</v>
      </c>
      <c r="D24" s="519">
        <v>11.28</v>
      </c>
      <c r="E24" s="519"/>
      <c r="F24" s="529">
        <v>1.3816</v>
      </c>
      <c r="G24" s="519">
        <v>0.7422</v>
      </c>
      <c r="H24" s="83">
        <v>11.29</v>
      </c>
      <c r="I24" s="367"/>
      <c r="J24" s="524"/>
      <c r="K24" s="367"/>
      <c r="L24" s="367"/>
      <c r="M24" s="367"/>
    </row>
    <row r="25" spans="1:13" ht="16.5" customHeight="1">
      <c r="A25" s="522" t="s">
        <v>126</v>
      </c>
      <c r="B25" s="523">
        <v>1.3925</v>
      </c>
      <c r="C25" s="525">
        <v>0.7976</v>
      </c>
      <c r="D25" s="525">
        <v>11.81</v>
      </c>
      <c r="E25" s="525"/>
      <c r="F25" s="529">
        <v>1.3948</v>
      </c>
      <c r="G25" s="525">
        <v>0.7976</v>
      </c>
      <c r="H25" s="83">
        <v>11.82</v>
      </c>
      <c r="I25" s="367"/>
      <c r="J25" s="524"/>
      <c r="K25" s="367"/>
      <c r="L25" s="367"/>
      <c r="M25" s="367"/>
    </row>
    <row r="26" spans="1:13" ht="22.5" customHeight="1">
      <c r="A26" s="526">
        <v>2007</v>
      </c>
      <c r="B26" s="527"/>
      <c r="C26" s="367"/>
      <c r="D26" s="367"/>
      <c r="E26" s="367"/>
      <c r="F26" s="367"/>
      <c r="G26" s="367"/>
      <c r="H26" s="367"/>
      <c r="J26" s="524"/>
      <c r="M26" s="367"/>
    </row>
    <row r="27" spans="1:13" ht="16.5" customHeight="1">
      <c r="A27" s="516" t="s">
        <v>116</v>
      </c>
      <c r="B27" s="523">
        <v>1.3925</v>
      </c>
      <c r="C27" s="523">
        <v>0.7976</v>
      </c>
      <c r="D27" s="83">
        <v>11.81</v>
      </c>
      <c r="E27" s="525"/>
      <c r="F27" s="528">
        <v>1.3948</v>
      </c>
      <c r="G27" s="523">
        <v>0.7976</v>
      </c>
      <c r="H27" s="83">
        <v>11.82</v>
      </c>
      <c r="J27" s="524"/>
      <c r="M27" s="367"/>
    </row>
    <row r="28" spans="1:13" ht="16.5" customHeight="1">
      <c r="A28" s="516" t="s">
        <v>117</v>
      </c>
      <c r="B28" s="517">
        <v>1.3123</v>
      </c>
      <c r="C28" s="517">
        <v>0.9</v>
      </c>
      <c r="D28" s="519">
        <v>12.42</v>
      </c>
      <c r="E28" s="519"/>
      <c r="F28" s="529">
        <v>1.3146</v>
      </c>
      <c r="G28" s="517">
        <v>0.9</v>
      </c>
      <c r="H28" s="83">
        <v>12.43</v>
      </c>
      <c r="J28" s="524"/>
      <c r="M28" s="367"/>
    </row>
    <row r="29" spans="1:13" ht="16.5" customHeight="1">
      <c r="A29" s="516" t="s">
        <v>118</v>
      </c>
      <c r="B29" s="517">
        <v>1.3123</v>
      </c>
      <c r="C29" s="517">
        <v>0.9</v>
      </c>
      <c r="D29" s="519">
        <v>12.42</v>
      </c>
      <c r="E29" s="519"/>
      <c r="F29" s="529">
        <v>1.3146</v>
      </c>
      <c r="G29" s="517">
        <v>0.9</v>
      </c>
      <c r="H29" s="83">
        <v>12.43</v>
      </c>
      <c r="J29" s="524"/>
      <c r="M29" s="367"/>
    </row>
    <row r="30" spans="1:13" ht="16.5" customHeight="1">
      <c r="A30" s="516" t="s">
        <v>119</v>
      </c>
      <c r="B30" s="517">
        <v>1.3475</v>
      </c>
      <c r="C30" s="517">
        <v>1.0014</v>
      </c>
      <c r="D30" s="519">
        <v>13.43</v>
      </c>
      <c r="E30" s="519"/>
      <c r="F30" s="529">
        <v>1.3498</v>
      </c>
      <c r="G30" s="517">
        <v>1.0014</v>
      </c>
      <c r="H30" s="83">
        <v>13.44</v>
      </c>
      <c r="J30" s="524"/>
      <c r="M30" s="367"/>
    </row>
    <row r="31" spans="1:13" ht="16.5" customHeight="1">
      <c r="A31" s="516" t="s">
        <v>20</v>
      </c>
      <c r="B31" s="517">
        <v>1.3475</v>
      </c>
      <c r="C31" s="517">
        <v>1.0014</v>
      </c>
      <c r="D31" s="519">
        <v>13.43</v>
      </c>
      <c r="E31" s="519"/>
      <c r="F31" s="529">
        <v>1.3498</v>
      </c>
      <c r="G31" s="517">
        <v>1.0014</v>
      </c>
      <c r="H31" s="83">
        <v>13.44</v>
      </c>
      <c r="J31" s="524"/>
      <c r="M31" s="367"/>
    </row>
    <row r="32" spans="1:13" ht="16.5" customHeight="1">
      <c r="A32" s="516" t="s">
        <v>120</v>
      </c>
      <c r="B32" s="517">
        <v>1.5239</v>
      </c>
      <c r="C32" s="517">
        <v>1.215</v>
      </c>
      <c r="D32" s="518">
        <v>15.9</v>
      </c>
      <c r="E32" s="519"/>
      <c r="F32" s="529">
        <v>1.5262</v>
      </c>
      <c r="G32" s="517">
        <v>1.215</v>
      </c>
      <c r="H32" s="83">
        <v>15.91</v>
      </c>
      <c r="J32" s="524"/>
      <c r="M32" s="367"/>
    </row>
    <row r="33" spans="1:13" ht="16.5" customHeight="1">
      <c r="A33" s="516" t="s">
        <v>121</v>
      </c>
      <c r="B33" s="517">
        <v>1.5239</v>
      </c>
      <c r="C33" s="517">
        <v>1.215</v>
      </c>
      <c r="D33" s="518">
        <v>15.9</v>
      </c>
      <c r="E33" s="519"/>
      <c r="F33" s="529">
        <v>1.5262</v>
      </c>
      <c r="G33" s="517">
        <v>1.215</v>
      </c>
      <c r="H33" s="83">
        <v>15.91</v>
      </c>
      <c r="J33" s="524"/>
      <c r="M33" s="367"/>
    </row>
    <row r="34" spans="1:13" ht="16.5" customHeight="1">
      <c r="A34" s="516" t="s">
        <v>122</v>
      </c>
      <c r="B34" s="517">
        <v>1.6272</v>
      </c>
      <c r="C34" s="517">
        <v>1.5382</v>
      </c>
      <c r="D34" s="519">
        <v>19.08</v>
      </c>
      <c r="E34" s="519"/>
      <c r="F34" s="529">
        <v>1.6295</v>
      </c>
      <c r="G34" s="517">
        <v>1.5382</v>
      </c>
      <c r="H34" s="83">
        <v>19.09</v>
      </c>
      <c r="J34" s="524"/>
      <c r="M34" s="367"/>
    </row>
    <row r="35" spans="1:13" ht="16.5" customHeight="1">
      <c r="A35" s="516" t="s">
        <v>123</v>
      </c>
      <c r="B35" s="517">
        <v>1.6272</v>
      </c>
      <c r="C35" s="517">
        <v>1.5382</v>
      </c>
      <c r="D35" s="519">
        <v>19.08</v>
      </c>
      <c r="E35" s="519"/>
      <c r="F35" s="529">
        <v>1.6295</v>
      </c>
      <c r="G35" s="517">
        <v>1.5382</v>
      </c>
      <c r="H35" s="83">
        <v>19.09</v>
      </c>
      <c r="J35" s="524"/>
      <c r="M35" s="367"/>
    </row>
    <row r="36" spans="1:13" ht="16.5" customHeight="1">
      <c r="A36" s="516" t="s">
        <v>124</v>
      </c>
      <c r="B36" s="517">
        <v>1.5465</v>
      </c>
      <c r="C36" s="517">
        <v>1.9129</v>
      </c>
      <c r="D36" s="519">
        <v>22.05</v>
      </c>
      <c r="E36" s="519"/>
      <c r="F36" s="529">
        <v>1.5488</v>
      </c>
      <c r="G36" s="517">
        <v>1.9129</v>
      </c>
      <c r="H36" s="83">
        <v>22.06</v>
      </c>
      <c r="J36" s="524"/>
      <c r="M36" s="367"/>
    </row>
    <row r="37" spans="1:13" ht="16.5" customHeight="1">
      <c r="A37" s="516" t="s">
        <v>125</v>
      </c>
      <c r="B37" s="517">
        <v>1.5465</v>
      </c>
      <c r="C37" s="517">
        <v>1.9129</v>
      </c>
      <c r="D37" s="519">
        <v>22.05</v>
      </c>
      <c r="E37" s="519"/>
      <c r="F37" s="529">
        <v>1.5488</v>
      </c>
      <c r="G37" s="517">
        <v>1.9129</v>
      </c>
      <c r="H37" s="83">
        <v>22.06</v>
      </c>
      <c r="J37" s="524"/>
      <c r="M37" s="367"/>
    </row>
    <row r="38" spans="1:13" ht="16.5" customHeight="1">
      <c r="A38" s="522" t="s">
        <v>126</v>
      </c>
      <c r="B38" s="523">
        <v>1.4206</v>
      </c>
      <c r="C38" s="523">
        <v>1.9146</v>
      </c>
      <c r="D38" s="525">
        <v>21.63</v>
      </c>
      <c r="E38" s="525"/>
      <c r="F38" s="529">
        <v>1.4229</v>
      </c>
      <c r="G38" s="523">
        <v>1.9146</v>
      </c>
      <c r="H38" s="83">
        <v>21.64</v>
      </c>
      <c r="I38" s="367"/>
      <c r="J38" s="524"/>
      <c r="K38" s="367"/>
      <c r="L38" s="367"/>
      <c r="M38" s="367"/>
    </row>
    <row r="39" spans="1:249" ht="16.5" customHeight="1">
      <c r="A39" s="526">
        <v>2008</v>
      </c>
      <c r="B39" s="523"/>
      <c r="C39" s="523"/>
      <c r="D39" s="525"/>
      <c r="E39" s="525"/>
      <c r="F39" s="525"/>
      <c r="G39" s="523"/>
      <c r="H39" s="83"/>
      <c r="I39" s="526">
        <v>2006</v>
      </c>
      <c r="J39" s="367"/>
      <c r="K39" s="367"/>
      <c r="L39" s="367"/>
      <c r="M39" s="367"/>
      <c r="Q39" s="526"/>
      <c r="Y39" s="526"/>
      <c r="AG39" s="526"/>
      <c r="AO39" s="526"/>
      <c r="AW39" s="526"/>
      <c r="BE39" s="526"/>
      <c r="BM39" s="526"/>
      <c r="BU39" s="526"/>
      <c r="CC39" s="526"/>
      <c r="CK39" s="526"/>
      <c r="CS39" s="526"/>
      <c r="DA39" s="526"/>
      <c r="DI39" s="526"/>
      <c r="DQ39" s="526"/>
      <c r="DY39" s="526"/>
      <c r="EG39" s="526"/>
      <c r="EO39" s="526"/>
      <c r="EW39" s="526"/>
      <c r="FE39" s="526"/>
      <c r="FM39" s="526"/>
      <c r="FU39" s="526"/>
      <c r="GC39" s="526"/>
      <c r="GK39" s="526"/>
      <c r="GS39" s="526"/>
      <c r="HA39" s="526"/>
      <c r="HI39" s="526"/>
      <c r="HQ39" s="526"/>
      <c r="HY39" s="526"/>
      <c r="IG39" s="526"/>
      <c r="IO39" s="526"/>
    </row>
    <row r="40" spans="1:256" ht="16.5" customHeight="1">
      <c r="A40" s="522" t="s">
        <v>116</v>
      </c>
      <c r="B40" s="523">
        <v>1.4206</v>
      </c>
      <c r="C40" s="523">
        <v>1.9146</v>
      </c>
      <c r="D40" s="525">
        <v>21.63</v>
      </c>
      <c r="E40" s="521"/>
      <c r="F40" s="525">
        <v>1.4229</v>
      </c>
      <c r="G40" s="523">
        <v>1.9146</v>
      </c>
      <c r="H40" s="83">
        <v>21.64</v>
      </c>
      <c r="I40" s="516" t="s">
        <v>116</v>
      </c>
      <c r="J40" s="523">
        <v>1.6859</v>
      </c>
      <c r="K40" s="523">
        <v>0.8798</v>
      </c>
      <c r="L40" s="83">
        <v>13.55</v>
      </c>
      <c r="M40" s="525"/>
      <c r="N40" s="523"/>
      <c r="O40" s="523"/>
      <c r="P40" s="83"/>
      <c r="Q40" s="522"/>
      <c r="R40" s="523"/>
      <c r="S40" s="523"/>
      <c r="T40" s="83"/>
      <c r="U40" s="525"/>
      <c r="V40" s="523"/>
      <c r="W40" s="523"/>
      <c r="X40" s="83"/>
      <c r="Y40" s="522"/>
      <c r="Z40" s="523"/>
      <c r="AA40" s="523"/>
      <c r="AB40" s="83"/>
      <c r="AC40" s="525"/>
      <c r="AD40" s="523"/>
      <c r="AE40" s="523"/>
      <c r="AF40" s="83"/>
      <c r="AG40" s="522"/>
      <c r="AH40" s="523"/>
      <c r="AI40" s="523"/>
      <c r="AJ40" s="83"/>
      <c r="AK40" s="525"/>
      <c r="AL40" s="523"/>
      <c r="AM40" s="523"/>
      <c r="AN40" s="83"/>
      <c r="AO40" s="522"/>
      <c r="AP40" s="523"/>
      <c r="AQ40" s="523"/>
      <c r="AR40" s="83"/>
      <c r="AS40" s="525"/>
      <c r="AT40" s="523"/>
      <c r="AU40" s="523"/>
      <c r="AV40" s="83"/>
      <c r="AW40" s="522"/>
      <c r="AX40" s="523"/>
      <c r="AY40" s="523"/>
      <c r="AZ40" s="83"/>
      <c r="BA40" s="525"/>
      <c r="BB40" s="523"/>
      <c r="BC40" s="523"/>
      <c r="BD40" s="83"/>
      <c r="BE40" s="522"/>
      <c r="BF40" s="523"/>
      <c r="BG40" s="523"/>
      <c r="BH40" s="83"/>
      <c r="BI40" s="525"/>
      <c r="BJ40" s="523"/>
      <c r="BK40" s="523"/>
      <c r="BL40" s="83"/>
      <c r="BM40" s="522"/>
      <c r="BN40" s="523"/>
      <c r="BO40" s="523"/>
      <c r="BP40" s="83"/>
      <c r="BQ40" s="525"/>
      <c r="BR40" s="523"/>
      <c r="BS40" s="523"/>
      <c r="BT40" s="83"/>
      <c r="BU40" s="522"/>
      <c r="BV40" s="523"/>
      <c r="BW40" s="523"/>
      <c r="BX40" s="83"/>
      <c r="BY40" s="525"/>
      <c r="BZ40" s="523"/>
      <c r="CA40" s="523"/>
      <c r="CB40" s="83"/>
      <c r="CC40" s="522"/>
      <c r="CD40" s="523"/>
      <c r="CE40" s="523"/>
      <c r="CF40" s="83"/>
      <c r="CG40" s="525"/>
      <c r="CH40" s="523"/>
      <c r="CI40" s="523"/>
      <c r="CJ40" s="83"/>
      <c r="CK40" s="522"/>
      <c r="CL40" s="523"/>
      <c r="CM40" s="523"/>
      <c r="CN40" s="83"/>
      <c r="CO40" s="525"/>
      <c r="CP40" s="523"/>
      <c r="CQ40" s="523"/>
      <c r="CR40" s="83"/>
      <c r="CS40" s="522"/>
      <c r="CT40" s="523"/>
      <c r="CU40" s="523"/>
      <c r="CV40" s="83"/>
      <c r="CW40" s="525"/>
      <c r="CX40" s="523"/>
      <c r="CY40" s="523"/>
      <c r="CZ40" s="83"/>
      <c r="DA40" s="522"/>
      <c r="DB40" s="523"/>
      <c r="DC40" s="523"/>
      <c r="DD40" s="83"/>
      <c r="DE40" s="525"/>
      <c r="DF40" s="523"/>
      <c r="DG40" s="523"/>
      <c r="DH40" s="83"/>
      <c r="DI40" s="522"/>
      <c r="DJ40" s="523"/>
      <c r="DK40" s="523"/>
      <c r="DL40" s="83"/>
      <c r="DM40" s="525"/>
      <c r="DN40" s="523"/>
      <c r="DO40" s="523"/>
      <c r="DP40" s="83"/>
      <c r="DQ40" s="522"/>
      <c r="DR40" s="523"/>
      <c r="DS40" s="523"/>
      <c r="DT40" s="83"/>
      <c r="DU40" s="525"/>
      <c r="DV40" s="523"/>
      <c r="DW40" s="523"/>
      <c r="DX40" s="83"/>
      <c r="DY40" s="522"/>
      <c r="DZ40" s="523"/>
      <c r="EA40" s="523"/>
      <c r="EB40" s="83"/>
      <c r="EC40" s="525"/>
      <c r="ED40" s="523"/>
      <c r="EE40" s="523"/>
      <c r="EF40" s="83"/>
      <c r="EG40" s="522"/>
      <c r="EH40" s="523"/>
      <c r="EI40" s="523"/>
      <c r="EJ40" s="83"/>
      <c r="EK40" s="525"/>
      <c r="EL40" s="523"/>
      <c r="EM40" s="523"/>
      <c r="EN40" s="83"/>
      <c r="EO40" s="522"/>
      <c r="EP40" s="523"/>
      <c r="EQ40" s="523"/>
      <c r="ER40" s="83"/>
      <c r="ES40" s="525"/>
      <c r="ET40" s="523"/>
      <c r="EU40" s="523"/>
      <c r="EV40" s="83"/>
      <c r="EW40" s="522"/>
      <c r="EX40" s="523"/>
      <c r="EY40" s="523"/>
      <c r="EZ40" s="83"/>
      <c r="FA40" s="525"/>
      <c r="FB40" s="523"/>
      <c r="FC40" s="523"/>
      <c r="FD40" s="83"/>
      <c r="FE40" s="522"/>
      <c r="FF40" s="523"/>
      <c r="FG40" s="523"/>
      <c r="FH40" s="83"/>
      <c r="FI40" s="525"/>
      <c r="FJ40" s="523"/>
      <c r="FK40" s="523"/>
      <c r="FL40" s="83"/>
      <c r="FM40" s="522"/>
      <c r="FN40" s="523"/>
      <c r="FO40" s="523"/>
      <c r="FP40" s="83"/>
      <c r="FQ40" s="525"/>
      <c r="FR40" s="523"/>
      <c r="FS40" s="523"/>
      <c r="FT40" s="83"/>
      <c r="FU40" s="522"/>
      <c r="FV40" s="523"/>
      <c r="FW40" s="523"/>
      <c r="FX40" s="83"/>
      <c r="FY40" s="525"/>
      <c r="FZ40" s="523"/>
      <c r="GA40" s="523"/>
      <c r="GB40" s="83"/>
      <c r="GC40" s="522"/>
      <c r="GD40" s="523"/>
      <c r="GE40" s="523"/>
      <c r="GF40" s="83"/>
      <c r="GG40" s="525"/>
      <c r="GH40" s="523"/>
      <c r="GI40" s="523"/>
      <c r="GJ40" s="83"/>
      <c r="GK40" s="522"/>
      <c r="GL40" s="523"/>
      <c r="GM40" s="523"/>
      <c r="GN40" s="83"/>
      <c r="GO40" s="525"/>
      <c r="GP40" s="523"/>
      <c r="GQ40" s="523"/>
      <c r="GR40" s="83"/>
      <c r="GS40" s="522"/>
      <c r="GT40" s="523"/>
      <c r="GU40" s="523"/>
      <c r="GV40" s="83"/>
      <c r="GW40" s="525"/>
      <c r="GX40" s="523"/>
      <c r="GY40" s="523"/>
      <c r="GZ40" s="83"/>
      <c r="HA40" s="522"/>
      <c r="HB40" s="523"/>
      <c r="HC40" s="523"/>
      <c r="HD40" s="83"/>
      <c r="HE40" s="525"/>
      <c r="HF40" s="523"/>
      <c r="HG40" s="523"/>
      <c r="HH40" s="83"/>
      <c r="HI40" s="522"/>
      <c r="HJ40" s="523"/>
      <c r="HK40" s="523"/>
      <c r="HL40" s="83"/>
      <c r="HM40" s="525"/>
      <c r="HN40" s="523"/>
      <c r="HO40" s="523"/>
      <c r="HP40" s="83"/>
      <c r="HQ40" s="522"/>
      <c r="HR40" s="523"/>
      <c r="HS40" s="523"/>
      <c r="HT40" s="83"/>
      <c r="HU40" s="525"/>
      <c r="HV40" s="523"/>
      <c r="HW40" s="523"/>
      <c r="HX40" s="83"/>
      <c r="HY40" s="522"/>
      <c r="HZ40" s="523"/>
      <c r="IA40" s="523"/>
      <c r="IB40" s="83"/>
      <c r="IC40" s="525"/>
      <c r="ID40" s="523"/>
      <c r="IE40" s="523"/>
      <c r="IF40" s="83"/>
      <c r="IG40" s="522"/>
      <c r="IH40" s="523"/>
      <c r="II40" s="523"/>
      <c r="IJ40" s="83"/>
      <c r="IK40" s="525"/>
      <c r="IL40" s="523"/>
      <c r="IM40" s="523"/>
      <c r="IN40" s="83"/>
      <c r="IO40" s="522"/>
      <c r="IP40" s="523"/>
      <c r="IQ40" s="523"/>
      <c r="IR40" s="83"/>
      <c r="IS40" s="525"/>
      <c r="IT40" s="523"/>
      <c r="IU40" s="523"/>
      <c r="IV40" s="83"/>
    </row>
    <row r="41" spans="1:256" ht="16.5" customHeight="1">
      <c r="A41" s="522" t="s">
        <v>117</v>
      </c>
      <c r="B41" s="523">
        <v>1.353</v>
      </c>
      <c r="C41" s="523">
        <v>1.5716</v>
      </c>
      <c r="D41" s="525">
        <v>18.41</v>
      </c>
      <c r="E41" s="521"/>
      <c r="F41" s="525">
        <v>1.3553</v>
      </c>
      <c r="G41" s="523">
        <v>1.5716</v>
      </c>
      <c r="H41" s="83">
        <v>18.42</v>
      </c>
      <c r="I41" s="516" t="s">
        <v>117</v>
      </c>
      <c r="J41" s="519">
        <v>1.4548</v>
      </c>
      <c r="K41" s="519">
        <v>0.8646</v>
      </c>
      <c r="L41" s="519">
        <v>12.61</v>
      </c>
      <c r="M41" s="525"/>
      <c r="N41" s="525"/>
      <c r="O41" s="525"/>
      <c r="P41" s="83"/>
      <c r="Q41" s="522"/>
      <c r="R41" s="525"/>
      <c r="S41" s="525"/>
      <c r="T41" s="525"/>
      <c r="U41" s="525"/>
      <c r="V41" s="525"/>
      <c r="W41" s="525"/>
      <c r="X41" s="83"/>
      <c r="Y41" s="522"/>
      <c r="Z41" s="525"/>
      <c r="AA41" s="525"/>
      <c r="AB41" s="525"/>
      <c r="AC41" s="525"/>
      <c r="AD41" s="525"/>
      <c r="AE41" s="525"/>
      <c r="AF41" s="83"/>
      <c r="AG41" s="522"/>
      <c r="AH41" s="525"/>
      <c r="AI41" s="525"/>
      <c r="AJ41" s="525"/>
      <c r="AK41" s="525"/>
      <c r="AL41" s="525"/>
      <c r="AM41" s="525"/>
      <c r="AN41" s="83"/>
      <c r="AO41" s="522"/>
      <c r="AP41" s="525"/>
      <c r="AQ41" s="525"/>
      <c r="AR41" s="525"/>
      <c r="AS41" s="525"/>
      <c r="AT41" s="525"/>
      <c r="AU41" s="525"/>
      <c r="AV41" s="83"/>
      <c r="AW41" s="522"/>
      <c r="AX41" s="525"/>
      <c r="AY41" s="525"/>
      <c r="AZ41" s="525"/>
      <c r="BA41" s="525"/>
      <c r="BB41" s="525"/>
      <c r="BC41" s="525"/>
      <c r="BD41" s="83"/>
      <c r="BE41" s="522"/>
      <c r="BF41" s="525"/>
      <c r="BG41" s="525"/>
      <c r="BH41" s="525"/>
      <c r="BI41" s="525"/>
      <c r="BJ41" s="525"/>
      <c r="BK41" s="525"/>
      <c r="BL41" s="83"/>
      <c r="BM41" s="522"/>
      <c r="BN41" s="525"/>
      <c r="BO41" s="525"/>
      <c r="BP41" s="525"/>
      <c r="BQ41" s="525"/>
      <c r="BR41" s="525"/>
      <c r="BS41" s="525"/>
      <c r="BT41" s="83"/>
      <c r="BU41" s="522"/>
      <c r="BV41" s="525"/>
      <c r="BW41" s="525"/>
      <c r="BX41" s="525"/>
      <c r="BY41" s="525"/>
      <c r="BZ41" s="525"/>
      <c r="CA41" s="525"/>
      <c r="CB41" s="83"/>
      <c r="CC41" s="522"/>
      <c r="CD41" s="525"/>
      <c r="CE41" s="525"/>
      <c r="CF41" s="525"/>
      <c r="CG41" s="525"/>
      <c r="CH41" s="525"/>
      <c r="CI41" s="525"/>
      <c r="CJ41" s="83"/>
      <c r="CK41" s="522"/>
      <c r="CL41" s="525"/>
      <c r="CM41" s="525"/>
      <c r="CN41" s="525"/>
      <c r="CO41" s="525"/>
      <c r="CP41" s="525"/>
      <c r="CQ41" s="525"/>
      <c r="CR41" s="83"/>
      <c r="CS41" s="522"/>
      <c r="CT41" s="525"/>
      <c r="CU41" s="525"/>
      <c r="CV41" s="525"/>
      <c r="CW41" s="525"/>
      <c r="CX41" s="525"/>
      <c r="CY41" s="525"/>
      <c r="CZ41" s="83"/>
      <c r="DA41" s="522"/>
      <c r="DB41" s="525"/>
      <c r="DC41" s="525"/>
      <c r="DD41" s="525"/>
      <c r="DE41" s="525"/>
      <c r="DF41" s="525"/>
      <c r="DG41" s="525"/>
      <c r="DH41" s="83"/>
      <c r="DI41" s="522"/>
      <c r="DJ41" s="525"/>
      <c r="DK41" s="525"/>
      <c r="DL41" s="525"/>
      <c r="DM41" s="525"/>
      <c r="DN41" s="525"/>
      <c r="DO41" s="525"/>
      <c r="DP41" s="83"/>
      <c r="DQ41" s="522"/>
      <c r="DR41" s="525"/>
      <c r="DS41" s="525"/>
      <c r="DT41" s="525"/>
      <c r="DU41" s="525"/>
      <c r="DV41" s="525"/>
      <c r="DW41" s="525"/>
      <c r="DX41" s="83"/>
      <c r="DY41" s="522"/>
      <c r="DZ41" s="525"/>
      <c r="EA41" s="525"/>
      <c r="EB41" s="525"/>
      <c r="EC41" s="525"/>
      <c r="ED41" s="525"/>
      <c r="EE41" s="525"/>
      <c r="EF41" s="83"/>
      <c r="EG41" s="522"/>
      <c r="EH41" s="525"/>
      <c r="EI41" s="525"/>
      <c r="EJ41" s="525"/>
      <c r="EK41" s="525"/>
      <c r="EL41" s="525"/>
      <c r="EM41" s="525"/>
      <c r="EN41" s="83"/>
      <c r="EO41" s="522"/>
      <c r="EP41" s="525"/>
      <c r="EQ41" s="525"/>
      <c r="ER41" s="525"/>
      <c r="ES41" s="525"/>
      <c r="ET41" s="525"/>
      <c r="EU41" s="525"/>
      <c r="EV41" s="83"/>
      <c r="EW41" s="522"/>
      <c r="EX41" s="525"/>
      <c r="EY41" s="525"/>
      <c r="EZ41" s="525"/>
      <c r="FA41" s="525"/>
      <c r="FB41" s="525"/>
      <c r="FC41" s="525"/>
      <c r="FD41" s="83"/>
      <c r="FE41" s="522"/>
      <c r="FF41" s="525"/>
      <c r="FG41" s="525"/>
      <c r="FH41" s="525"/>
      <c r="FI41" s="525"/>
      <c r="FJ41" s="525"/>
      <c r="FK41" s="525"/>
      <c r="FL41" s="83"/>
      <c r="FM41" s="522"/>
      <c r="FN41" s="525"/>
      <c r="FO41" s="525"/>
      <c r="FP41" s="525"/>
      <c r="FQ41" s="525"/>
      <c r="FR41" s="525"/>
      <c r="FS41" s="525"/>
      <c r="FT41" s="83"/>
      <c r="FU41" s="522"/>
      <c r="FV41" s="525"/>
      <c r="FW41" s="525"/>
      <c r="FX41" s="525"/>
      <c r="FY41" s="525"/>
      <c r="FZ41" s="525"/>
      <c r="GA41" s="525"/>
      <c r="GB41" s="83"/>
      <c r="GC41" s="522"/>
      <c r="GD41" s="525"/>
      <c r="GE41" s="525"/>
      <c r="GF41" s="525"/>
      <c r="GG41" s="525"/>
      <c r="GH41" s="525"/>
      <c r="GI41" s="525"/>
      <c r="GJ41" s="83"/>
      <c r="GK41" s="522"/>
      <c r="GL41" s="525"/>
      <c r="GM41" s="525"/>
      <c r="GN41" s="525"/>
      <c r="GO41" s="525"/>
      <c r="GP41" s="525"/>
      <c r="GQ41" s="525"/>
      <c r="GR41" s="83"/>
      <c r="GS41" s="522"/>
      <c r="GT41" s="525"/>
      <c r="GU41" s="525"/>
      <c r="GV41" s="525"/>
      <c r="GW41" s="525"/>
      <c r="GX41" s="525"/>
      <c r="GY41" s="525"/>
      <c r="GZ41" s="83"/>
      <c r="HA41" s="522"/>
      <c r="HB41" s="525"/>
      <c r="HC41" s="525"/>
      <c r="HD41" s="525"/>
      <c r="HE41" s="525"/>
      <c r="HF41" s="525"/>
      <c r="HG41" s="525"/>
      <c r="HH41" s="83"/>
      <c r="HI41" s="522"/>
      <c r="HJ41" s="525"/>
      <c r="HK41" s="525"/>
      <c r="HL41" s="525"/>
      <c r="HM41" s="525"/>
      <c r="HN41" s="525"/>
      <c r="HO41" s="525"/>
      <c r="HP41" s="83"/>
      <c r="HQ41" s="522"/>
      <c r="HR41" s="525"/>
      <c r="HS41" s="525"/>
      <c r="HT41" s="525"/>
      <c r="HU41" s="525"/>
      <c r="HV41" s="525"/>
      <c r="HW41" s="525"/>
      <c r="HX41" s="83"/>
      <c r="HY41" s="522"/>
      <c r="HZ41" s="525"/>
      <c r="IA41" s="525"/>
      <c r="IB41" s="525"/>
      <c r="IC41" s="525"/>
      <c r="ID41" s="525"/>
      <c r="IE41" s="525"/>
      <c r="IF41" s="83"/>
      <c r="IG41" s="522"/>
      <c r="IH41" s="525"/>
      <c r="II41" s="525"/>
      <c r="IJ41" s="525"/>
      <c r="IK41" s="525"/>
      <c r="IL41" s="525"/>
      <c r="IM41" s="525"/>
      <c r="IN41" s="83"/>
      <c r="IO41" s="522"/>
      <c r="IP41" s="525"/>
      <c r="IQ41" s="525"/>
      <c r="IR41" s="525"/>
      <c r="IS41" s="525"/>
      <c r="IT41" s="525"/>
      <c r="IU41" s="525"/>
      <c r="IV41" s="83"/>
    </row>
    <row r="42" spans="1:256" ht="16.5" customHeight="1">
      <c r="A42" s="522" t="s">
        <v>118</v>
      </c>
      <c r="B42" s="523">
        <v>1.353</v>
      </c>
      <c r="C42" s="523">
        <v>1.5716</v>
      </c>
      <c r="D42" s="525">
        <v>18.41</v>
      </c>
      <c r="E42" s="521"/>
      <c r="F42" s="525">
        <v>1.3553</v>
      </c>
      <c r="G42" s="523">
        <v>1.5716</v>
      </c>
      <c r="H42" s="83">
        <v>18.42</v>
      </c>
      <c r="I42" s="516" t="s">
        <v>118</v>
      </c>
      <c r="J42" s="519">
        <v>1.4548</v>
      </c>
      <c r="K42" s="519">
        <v>0.8646</v>
      </c>
      <c r="L42" s="519">
        <v>12.61</v>
      </c>
      <c r="M42" s="525"/>
      <c r="N42" s="525"/>
      <c r="O42" s="525"/>
      <c r="P42" s="83"/>
      <c r="Q42" s="522"/>
      <c r="R42" s="525"/>
      <c r="S42" s="525"/>
      <c r="T42" s="525"/>
      <c r="U42" s="525"/>
      <c r="V42" s="525"/>
      <c r="W42" s="525"/>
      <c r="X42" s="83"/>
      <c r="Y42" s="522"/>
      <c r="Z42" s="525"/>
      <c r="AA42" s="525"/>
      <c r="AB42" s="525"/>
      <c r="AC42" s="525"/>
      <c r="AD42" s="525"/>
      <c r="AE42" s="525"/>
      <c r="AF42" s="83"/>
      <c r="AG42" s="522"/>
      <c r="AH42" s="525"/>
      <c r="AI42" s="525"/>
      <c r="AJ42" s="525"/>
      <c r="AK42" s="525"/>
      <c r="AL42" s="525"/>
      <c r="AM42" s="525"/>
      <c r="AN42" s="83"/>
      <c r="AO42" s="522"/>
      <c r="AP42" s="525"/>
      <c r="AQ42" s="525"/>
      <c r="AR42" s="525"/>
      <c r="AS42" s="525"/>
      <c r="AT42" s="525"/>
      <c r="AU42" s="525"/>
      <c r="AV42" s="83"/>
      <c r="AW42" s="522"/>
      <c r="AX42" s="525"/>
      <c r="AY42" s="525"/>
      <c r="AZ42" s="525"/>
      <c r="BA42" s="525"/>
      <c r="BB42" s="525"/>
      <c r="BC42" s="525"/>
      <c r="BD42" s="83"/>
      <c r="BE42" s="522"/>
      <c r="BF42" s="525"/>
      <c r="BG42" s="525"/>
      <c r="BH42" s="525"/>
      <c r="BI42" s="525"/>
      <c r="BJ42" s="525"/>
      <c r="BK42" s="525"/>
      <c r="BL42" s="83"/>
      <c r="BM42" s="522"/>
      <c r="BN42" s="525"/>
      <c r="BO42" s="525"/>
      <c r="BP42" s="525"/>
      <c r="BQ42" s="525"/>
      <c r="BR42" s="525"/>
      <c r="BS42" s="525"/>
      <c r="BT42" s="83"/>
      <c r="BU42" s="522"/>
      <c r="BV42" s="525"/>
      <c r="BW42" s="525"/>
      <c r="BX42" s="525"/>
      <c r="BY42" s="525"/>
      <c r="BZ42" s="525"/>
      <c r="CA42" s="525"/>
      <c r="CB42" s="83"/>
      <c r="CC42" s="522"/>
      <c r="CD42" s="525"/>
      <c r="CE42" s="525"/>
      <c r="CF42" s="525"/>
      <c r="CG42" s="525"/>
      <c r="CH42" s="525"/>
      <c r="CI42" s="525"/>
      <c r="CJ42" s="83"/>
      <c r="CK42" s="522"/>
      <c r="CL42" s="525"/>
      <c r="CM42" s="525"/>
      <c r="CN42" s="525"/>
      <c r="CO42" s="525"/>
      <c r="CP42" s="525"/>
      <c r="CQ42" s="525"/>
      <c r="CR42" s="83"/>
      <c r="CS42" s="522"/>
      <c r="CT42" s="525"/>
      <c r="CU42" s="525"/>
      <c r="CV42" s="525"/>
      <c r="CW42" s="525"/>
      <c r="CX42" s="525"/>
      <c r="CY42" s="525"/>
      <c r="CZ42" s="83"/>
      <c r="DA42" s="522"/>
      <c r="DB42" s="525"/>
      <c r="DC42" s="525"/>
      <c r="DD42" s="525"/>
      <c r="DE42" s="525"/>
      <c r="DF42" s="525"/>
      <c r="DG42" s="525"/>
      <c r="DH42" s="83"/>
      <c r="DI42" s="522"/>
      <c r="DJ42" s="525"/>
      <c r="DK42" s="525"/>
      <c r="DL42" s="525"/>
      <c r="DM42" s="525"/>
      <c r="DN42" s="525"/>
      <c r="DO42" s="525"/>
      <c r="DP42" s="83"/>
      <c r="DQ42" s="522"/>
      <c r="DR42" s="525"/>
      <c r="DS42" s="525"/>
      <c r="DT42" s="525"/>
      <c r="DU42" s="525"/>
      <c r="DV42" s="525"/>
      <c r="DW42" s="525"/>
      <c r="DX42" s="83"/>
      <c r="DY42" s="522"/>
      <c r="DZ42" s="525"/>
      <c r="EA42" s="525"/>
      <c r="EB42" s="525"/>
      <c r="EC42" s="525"/>
      <c r="ED42" s="525"/>
      <c r="EE42" s="525"/>
      <c r="EF42" s="83"/>
      <c r="EG42" s="522"/>
      <c r="EH42" s="525"/>
      <c r="EI42" s="525"/>
      <c r="EJ42" s="525"/>
      <c r="EK42" s="525"/>
      <c r="EL42" s="525"/>
      <c r="EM42" s="525"/>
      <c r="EN42" s="83"/>
      <c r="EO42" s="522"/>
      <c r="EP42" s="525"/>
      <c r="EQ42" s="525"/>
      <c r="ER42" s="525"/>
      <c r="ES42" s="525"/>
      <c r="ET42" s="525"/>
      <c r="EU42" s="525"/>
      <c r="EV42" s="83"/>
      <c r="EW42" s="522"/>
      <c r="EX42" s="525"/>
      <c r="EY42" s="525"/>
      <c r="EZ42" s="525"/>
      <c r="FA42" s="525"/>
      <c r="FB42" s="525"/>
      <c r="FC42" s="525"/>
      <c r="FD42" s="83"/>
      <c r="FE42" s="522"/>
      <c r="FF42" s="525"/>
      <c r="FG42" s="525"/>
      <c r="FH42" s="525"/>
      <c r="FI42" s="525"/>
      <c r="FJ42" s="525"/>
      <c r="FK42" s="525"/>
      <c r="FL42" s="83"/>
      <c r="FM42" s="522"/>
      <c r="FN42" s="525"/>
      <c r="FO42" s="525"/>
      <c r="FP42" s="525"/>
      <c r="FQ42" s="525"/>
      <c r="FR42" s="525"/>
      <c r="FS42" s="525"/>
      <c r="FT42" s="83"/>
      <c r="FU42" s="522"/>
      <c r="FV42" s="525"/>
      <c r="FW42" s="525"/>
      <c r="FX42" s="525"/>
      <c r="FY42" s="525"/>
      <c r="FZ42" s="525"/>
      <c r="GA42" s="525"/>
      <c r="GB42" s="83"/>
      <c r="GC42" s="522"/>
      <c r="GD42" s="525"/>
      <c r="GE42" s="525"/>
      <c r="GF42" s="525"/>
      <c r="GG42" s="525"/>
      <c r="GH42" s="525"/>
      <c r="GI42" s="525"/>
      <c r="GJ42" s="83"/>
      <c r="GK42" s="522"/>
      <c r="GL42" s="525"/>
      <c r="GM42" s="525"/>
      <c r="GN42" s="525"/>
      <c r="GO42" s="525"/>
      <c r="GP42" s="525"/>
      <c r="GQ42" s="525"/>
      <c r="GR42" s="83"/>
      <c r="GS42" s="522"/>
      <c r="GT42" s="525"/>
      <c r="GU42" s="525"/>
      <c r="GV42" s="525"/>
      <c r="GW42" s="525"/>
      <c r="GX42" s="525"/>
      <c r="GY42" s="525"/>
      <c r="GZ42" s="83"/>
      <c r="HA42" s="522"/>
      <c r="HB42" s="525"/>
      <c r="HC42" s="525"/>
      <c r="HD42" s="525"/>
      <c r="HE42" s="525"/>
      <c r="HF42" s="525"/>
      <c r="HG42" s="525"/>
      <c r="HH42" s="83"/>
      <c r="HI42" s="522"/>
      <c r="HJ42" s="525"/>
      <c r="HK42" s="525"/>
      <c r="HL42" s="525"/>
      <c r="HM42" s="525"/>
      <c r="HN42" s="525"/>
      <c r="HO42" s="525"/>
      <c r="HP42" s="83"/>
      <c r="HQ42" s="522"/>
      <c r="HR42" s="525"/>
      <c r="HS42" s="525"/>
      <c r="HT42" s="525"/>
      <c r="HU42" s="525"/>
      <c r="HV42" s="525"/>
      <c r="HW42" s="525"/>
      <c r="HX42" s="83"/>
      <c r="HY42" s="522"/>
      <c r="HZ42" s="525"/>
      <c r="IA42" s="525"/>
      <c r="IB42" s="525"/>
      <c r="IC42" s="525"/>
      <c r="ID42" s="525"/>
      <c r="IE42" s="525"/>
      <c r="IF42" s="83"/>
      <c r="IG42" s="522"/>
      <c r="IH42" s="525"/>
      <c r="II42" s="525"/>
      <c r="IJ42" s="525"/>
      <c r="IK42" s="525"/>
      <c r="IL42" s="525"/>
      <c r="IM42" s="525"/>
      <c r="IN42" s="83"/>
      <c r="IO42" s="522"/>
      <c r="IP42" s="525"/>
      <c r="IQ42" s="525"/>
      <c r="IR42" s="525"/>
      <c r="IS42" s="525"/>
      <c r="IT42" s="525"/>
      <c r="IU42" s="525"/>
      <c r="IV42" s="83"/>
    </row>
    <row r="43" spans="1:256" ht="16.5" customHeight="1">
      <c r="A43" s="522" t="s">
        <v>119</v>
      </c>
      <c r="B43" s="523">
        <v>1.3288</v>
      </c>
      <c r="C43" s="523">
        <v>1.1851</v>
      </c>
      <c r="D43" s="525">
        <v>14.96</v>
      </c>
      <c r="E43" s="521"/>
      <c r="F43" s="525">
        <v>1.3311</v>
      </c>
      <c r="G43" s="523">
        <v>1.1851</v>
      </c>
      <c r="H43" s="83">
        <v>14.97</v>
      </c>
      <c r="I43" s="516" t="s">
        <v>119</v>
      </c>
      <c r="J43" s="519">
        <v>1.2496</v>
      </c>
      <c r="K43" s="519">
        <v>0.7704</v>
      </c>
      <c r="L43" s="519">
        <v>11.08</v>
      </c>
      <c r="M43" s="525"/>
      <c r="N43" s="525"/>
      <c r="O43" s="525"/>
      <c r="P43" s="83"/>
      <c r="Q43" s="522"/>
      <c r="R43" s="525"/>
      <c r="S43" s="525"/>
      <c r="T43" s="525"/>
      <c r="U43" s="525"/>
      <c r="V43" s="525"/>
      <c r="W43" s="525"/>
      <c r="X43" s="83"/>
      <c r="Y43" s="522"/>
      <c r="Z43" s="525"/>
      <c r="AA43" s="525"/>
      <c r="AB43" s="525"/>
      <c r="AC43" s="525"/>
      <c r="AD43" s="525"/>
      <c r="AE43" s="525"/>
      <c r="AF43" s="83"/>
      <c r="AG43" s="522"/>
      <c r="AH43" s="525"/>
      <c r="AI43" s="525"/>
      <c r="AJ43" s="525"/>
      <c r="AK43" s="525"/>
      <c r="AL43" s="525"/>
      <c r="AM43" s="525"/>
      <c r="AN43" s="83"/>
      <c r="AO43" s="522"/>
      <c r="AP43" s="525"/>
      <c r="AQ43" s="525"/>
      <c r="AR43" s="525"/>
      <c r="AS43" s="525"/>
      <c r="AT43" s="525"/>
      <c r="AU43" s="525"/>
      <c r="AV43" s="83"/>
      <c r="AW43" s="522"/>
      <c r="AX43" s="525"/>
      <c r="AY43" s="525"/>
      <c r="AZ43" s="525"/>
      <c r="BA43" s="525"/>
      <c r="BB43" s="525"/>
      <c r="BC43" s="525"/>
      <c r="BD43" s="83"/>
      <c r="BE43" s="522"/>
      <c r="BF43" s="525"/>
      <c r="BG43" s="525"/>
      <c r="BH43" s="525"/>
      <c r="BI43" s="525"/>
      <c r="BJ43" s="525"/>
      <c r="BK43" s="525"/>
      <c r="BL43" s="83"/>
      <c r="BM43" s="522"/>
      <c r="BN43" s="525"/>
      <c r="BO43" s="525"/>
      <c r="BP43" s="525"/>
      <c r="BQ43" s="525"/>
      <c r="BR43" s="525"/>
      <c r="BS43" s="525"/>
      <c r="BT43" s="83"/>
      <c r="BU43" s="522"/>
      <c r="BV43" s="525"/>
      <c r="BW43" s="525"/>
      <c r="BX43" s="525"/>
      <c r="BY43" s="525"/>
      <c r="BZ43" s="525"/>
      <c r="CA43" s="525"/>
      <c r="CB43" s="83"/>
      <c r="CC43" s="522"/>
      <c r="CD43" s="525"/>
      <c r="CE43" s="525"/>
      <c r="CF43" s="525"/>
      <c r="CG43" s="525"/>
      <c r="CH43" s="525"/>
      <c r="CI43" s="525"/>
      <c r="CJ43" s="83"/>
      <c r="CK43" s="522"/>
      <c r="CL43" s="525"/>
      <c r="CM43" s="525"/>
      <c r="CN43" s="525"/>
      <c r="CO43" s="525"/>
      <c r="CP43" s="525"/>
      <c r="CQ43" s="525"/>
      <c r="CR43" s="83"/>
      <c r="CS43" s="522"/>
      <c r="CT43" s="525"/>
      <c r="CU43" s="525"/>
      <c r="CV43" s="525"/>
      <c r="CW43" s="525"/>
      <c r="CX43" s="525"/>
      <c r="CY43" s="525"/>
      <c r="CZ43" s="83"/>
      <c r="DA43" s="522"/>
      <c r="DB43" s="525"/>
      <c r="DC43" s="525"/>
      <c r="DD43" s="525"/>
      <c r="DE43" s="525"/>
      <c r="DF43" s="525"/>
      <c r="DG43" s="525"/>
      <c r="DH43" s="83"/>
      <c r="DI43" s="522"/>
      <c r="DJ43" s="525"/>
      <c r="DK43" s="525"/>
      <c r="DL43" s="525"/>
      <c r="DM43" s="525"/>
      <c r="DN43" s="525"/>
      <c r="DO43" s="525"/>
      <c r="DP43" s="83"/>
      <c r="DQ43" s="522"/>
      <c r="DR43" s="525"/>
      <c r="DS43" s="525"/>
      <c r="DT43" s="525"/>
      <c r="DU43" s="525"/>
      <c r="DV43" s="525"/>
      <c r="DW43" s="525"/>
      <c r="DX43" s="83"/>
      <c r="DY43" s="522"/>
      <c r="DZ43" s="525"/>
      <c r="EA43" s="525"/>
      <c r="EB43" s="525"/>
      <c r="EC43" s="525"/>
      <c r="ED43" s="525"/>
      <c r="EE43" s="525"/>
      <c r="EF43" s="83"/>
      <c r="EG43" s="522"/>
      <c r="EH43" s="525"/>
      <c r="EI43" s="525"/>
      <c r="EJ43" s="525"/>
      <c r="EK43" s="525"/>
      <c r="EL43" s="525"/>
      <c r="EM43" s="525"/>
      <c r="EN43" s="83"/>
      <c r="EO43" s="522"/>
      <c r="EP43" s="525"/>
      <c r="EQ43" s="525"/>
      <c r="ER43" s="525"/>
      <c r="ES43" s="525"/>
      <c r="ET43" s="525"/>
      <c r="EU43" s="525"/>
      <c r="EV43" s="83"/>
      <c r="EW43" s="522"/>
      <c r="EX43" s="525"/>
      <c r="EY43" s="525"/>
      <c r="EZ43" s="525"/>
      <c r="FA43" s="525"/>
      <c r="FB43" s="525"/>
      <c r="FC43" s="525"/>
      <c r="FD43" s="83"/>
      <c r="FE43" s="522"/>
      <c r="FF43" s="525"/>
      <c r="FG43" s="525"/>
      <c r="FH43" s="525"/>
      <c r="FI43" s="525"/>
      <c r="FJ43" s="525"/>
      <c r="FK43" s="525"/>
      <c r="FL43" s="83"/>
      <c r="FM43" s="522"/>
      <c r="FN43" s="525"/>
      <c r="FO43" s="525"/>
      <c r="FP43" s="525"/>
      <c r="FQ43" s="525"/>
      <c r="FR43" s="525"/>
      <c r="FS43" s="525"/>
      <c r="FT43" s="83"/>
      <c r="FU43" s="522"/>
      <c r="FV43" s="525"/>
      <c r="FW43" s="525"/>
      <c r="FX43" s="525"/>
      <c r="FY43" s="525"/>
      <c r="FZ43" s="525"/>
      <c r="GA43" s="525"/>
      <c r="GB43" s="83"/>
      <c r="GC43" s="522"/>
      <c r="GD43" s="525"/>
      <c r="GE43" s="525"/>
      <c r="GF43" s="525"/>
      <c r="GG43" s="525"/>
      <c r="GH43" s="525"/>
      <c r="GI43" s="525"/>
      <c r="GJ43" s="83"/>
      <c r="GK43" s="522"/>
      <c r="GL43" s="525"/>
      <c r="GM43" s="525"/>
      <c r="GN43" s="525"/>
      <c r="GO43" s="525"/>
      <c r="GP43" s="525"/>
      <c r="GQ43" s="525"/>
      <c r="GR43" s="83"/>
      <c r="GS43" s="522"/>
      <c r="GT43" s="525"/>
      <c r="GU43" s="525"/>
      <c r="GV43" s="525"/>
      <c r="GW43" s="525"/>
      <c r="GX43" s="525"/>
      <c r="GY43" s="525"/>
      <c r="GZ43" s="83"/>
      <c r="HA43" s="522"/>
      <c r="HB43" s="525"/>
      <c r="HC43" s="525"/>
      <c r="HD43" s="525"/>
      <c r="HE43" s="525"/>
      <c r="HF43" s="525"/>
      <c r="HG43" s="525"/>
      <c r="HH43" s="83"/>
      <c r="HI43" s="522"/>
      <c r="HJ43" s="525"/>
      <c r="HK43" s="525"/>
      <c r="HL43" s="525"/>
      <c r="HM43" s="525"/>
      <c r="HN43" s="525"/>
      <c r="HO43" s="525"/>
      <c r="HP43" s="83"/>
      <c r="HQ43" s="522"/>
      <c r="HR43" s="525"/>
      <c r="HS43" s="525"/>
      <c r="HT43" s="525"/>
      <c r="HU43" s="525"/>
      <c r="HV43" s="525"/>
      <c r="HW43" s="525"/>
      <c r="HX43" s="83"/>
      <c r="HY43" s="522"/>
      <c r="HZ43" s="525"/>
      <c r="IA43" s="525"/>
      <c r="IB43" s="525"/>
      <c r="IC43" s="525"/>
      <c r="ID43" s="525"/>
      <c r="IE43" s="525"/>
      <c r="IF43" s="83"/>
      <c r="IG43" s="522"/>
      <c r="IH43" s="525"/>
      <c r="II43" s="525"/>
      <c r="IJ43" s="525"/>
      <c r="IK43" s="525"/>
      <c r="IL43" s="525"/>
      <c r="IM43" s="525"/>
      <c r="IN43" s="83"/>
      <c r="IO43" s="522"/>
      <c r="IP43" s="525"/>
      <c r="IQ43" s="525"/>
      <c r="IR43" s="525"/>
      <c r="IS43" s="525"/>
      <c r="IT43" s="525"/>
      <c r="IU43" s="525"/>
      <c r="IV43" s="83"/>
    </row>
    <row r="44" spans="1:256" ht="16.5" customHeight="1">
      <c r="A44" s="522" t="s">
        <v>20</v>
      </c>
      <c r="B44" s="523">
        <v>1.3288</v>
      </c>
      <c r="C44" s="523">
        <v>1.1851</v>
      </c>
      <c r="D44" s="525">
        <v>14.96</v>
      </c>
      <c r="E44" s="521"/>
      <c r="F44" s="525">
        <v>1.3311</v>
      </c>
      <c r="G44" s="523">
        <v>1.1851</v>
      </c>
      <c r="H44" s="83">
        <v>14.97</v>
      </c>
      <c r="I44" s="516" t="s">
        <v>20</v>
      </c>
      <c r="J44" s="519">
        <v>1.2496</v>
      </c>
      <c r="K44" s="519">
        <v>0.7704</v>
      </c>
      <c r="L44" s="519">
        <v>11.08</v>
      </c>
      <c r="M44" s="525"/>
      <c r="N44" s="525"/>
      <c r="O44" s="525"/>
      <c r="P44" s="83"/>
      <c r="Q44" s="522"/>
      <c r="R44" s="525"/>
      <c r="S44" s="525"/>
      <c r="T44" s="525"/>
      <c r="U44" s="525"/>
      <c r="V44" s="525"/>
      <c r="W44" s="525"/>
      <c r="X44" s="83"/>
      <c r="Y44" s="522"/>
      <c r="Z44" s="525"/>
      <c r="AA44" s="525"/>
      <c r="AB44" s="525"/>
      <c r="AC44" s="525"/>
      <c r="AD44" s="525"/>
      <c r="AE44" s="525"/>
      <c r="AF44" s="83"/>
      <c r="AG44" s="522"/>
      <c r="AH44" s="525"/>
      <c r="AI44" s="525"/>
      <c r="AJ44" s="525"/>
      <c r="AK44" s="525"/>
      <c r="AL44" s="525"/>
      <c r="AM44" s="525"/>
      <c r="AN44" s="83"/>
      <c r="AO44" s="522"/>
      <c r="AP44" s="525"/>
      <c r="AQ44" s="525"/>
      <c r="AR44" s="525"/>
      <c r="AS44" s="525"/>
      <c r="AT44" s="525"/>
      <c r="AU44" s="525"/>
      <c r="AV44" s="83"/>
      <c r="AW44" s="522"/>
      <c r="AX44" s="525"/>
      <c r="AY44" s="525"/>
      <c r="AZ44" s="525"/>
      <c r="BA44" s="525"/>
      <c r="BB44" s="525"/>
      <c r="BC44" s="525"/>
      <c r="BD44" s="83"/>
      <c r="BE44" s="522"/>
      <c r="BF44" s="525"/>
      <c r="BG44" s="525"/>
      <c r="BH44" s="525"/>
      <c r="BI44" s="525"/>
      <c r="BJ44" s="525"/>
      <c r="BK44" s="525"/>
      <c r="BL44" s="83"/>
      <c r="BM44" s="522"/>
      <c r="BN44" s="525"/>
      <c r="BO44" s="525"/>
      <c r="BP44" s="525"/>
      <c r="BQ44" s="525"/>
      <c r="BR44" s="525"/>
      <c r="BS44" s="525"/>
      <c r="BT44" s="83"/>
      <c r="BU44" s="522"/>
      <c r="BV44" s="525"/>
      <c r="BW44" s="525"/>
      <c r="BX44" s="525"/>
      <c r="BY44" s="525"/>
      <c r="BZ44" s="525"/>
      <c r="CA44" s="525"/>
      <c r="CB44" s="83"/>
      <c r="CC44" s="522"/>
      <c r="CD44" s="525"/>
      <c r="CE44" s="525"/>
      <c r="CF44" s="525"/>
      <c r="CG44" s="525"/>
      <c r="CH44" s="525"/>
      <c r="CI44" s="525"/>
      <c r="CJ44" s="83"/>
      <c r="CK44" s="522"/>
      <c r="CL44" s="525"/>
      <c r="CM44" s="525"/>
      <c r="CN44" s="525"/>
      <c r="CO44" s="525"/>
      <c r="CP44" s="525"/>
      <c r="CQ44" s="525"/>
      <c r="CR44" s="83"/>
      <c r="CS44" s="522"/>
      <c r="CT44" s="525"/>
      <c r="CU44" s="525"/>
      <c r="CV44" s="525"/>
      <c r="CW44" s="525"/>
      <c r="CX44" s="525"/>
      <c r="CY44" s="525"/>
      <c r="CZ44" s="83"/>
      <c r="DA44" s="522"/>
      <c r="DB44" s="525"/>
      <c r="DC44" s="525"/>
      <c r="DD44" s="525"/>
      <c r="DE44" s="525"/>
      <c r="DF44" s="525"/>
      <c r="DG44" s="525"/>
      <c r="DH44" s="83"/>
      <c r="DI44" s="522"/>
      <c r="DJ44" s="525"/>
      <c r="DK44" s="525"/>
      <c r="DL44" s="525"/>
      <c r="DM44" s="525"/>
      <c r="DN44" s="525"/>
      <c r="DO44" s="525"/>
      <c r="DP44" s="83"/>
      <c r="DQ44" s="522"/>
      <c r="DR44" s="525"/>
      <c r="DS44" s="525"/>
      <c r="DT44" s="525"/>
      <c r="DU44" s="525"/>
      <c r="DV44" s="525"/>
      <c r="DW44" s="525"/>
      <c r="DX44" s="83"/>
      <c r="DY44" s="522"/>
      <c r="DZ44" s="525"/>
      <c r="EA44" s="525"/>
      <c r="EB44" s="525"/>
      <c r="EC44" s="525"/>
      <c r="ED44" s="525"/>
      <c r="EE44" s="525"/>
      <c r="EF44" s="83"/>
      <c r="EG44" s="522"/>
      <c r="EH44" s="525"/>
      <c r="EI44" s="525"/>
      <c r="EJ44" s="525"/>
      <c r="EK44" s="525"/>
      <c r="EL44" s="525"/>
      <c r="EM44" s="525"/>
      <c r="EN44" s="83"/>
      <c r="EO44" s="522"/>
      <c r="EP44" s="525"/>
      <c r="EQ44" s="525"/>
      <c r="ER44" s="525"/>
      <c r="ES44" s="525"/>
      <c r="ET44" s="525"/>
      <c r="EU44" s="525"/>
      <c r="EV44" s="83"/>
      <c r="EW44" s="522"/>
      <c r="EX44" s="525"/>
      <c r="EY44" s="525"/>
      <c r="EZ44" s="525"/>
      <c r="FA44" s="525"/>
      <c r="FB44" s="525"/>
      <c r="FC44" s="525"/>
      <c r="FD44" s="83"/>
      <c r="FE44" s="522"/>
      <c r="FF44" s="525"/>
      <c r="FG44" s="525"/>
      <c r="FH44" s="525"/>
      <c r="FI44" s="525"/>
      <c r="FJ44" s="525"/>
      <c r="FK44" s="525"/>
      <c r="FL44" s="83"/>
      <c r="FM44" s="522"/>
      <c r="FN44" s="525"/>
      <c r="FO44" s="525"/>
      <c r="FP44" s="525"/>
      <c r="FQ44" s="525"/>
      <c r="FR44" s="525"/>
      <c r="FS44" s="525"/>
      <c r="FT44" s="83"/>
      <c r="FU44" s="522"/>
      <c r="FV44" s="525"/>
      <c r="FW44" s="525"/>
      <c r="FX44" s="525"/>
      <c r="FY44" s="525"/>
      <c r="FZ44" s="525"/>
      <c r="GA44" s="525"/>
      <c r="GB44" s="83"/>
      <c r="GC44" s="522"/>
      <c r="GD44" s="525"/>
      <c r="GE44" s="525"/>
      <c r="GF44" s="525"/>
      <c r="GG44" s="525"/>
      <c r="GH44" s="525"/>
      <c r="GI44" s="525"/>
      <c r="GJ44" s="83"/>
      <c r="GK44" s="522"/>
      <c r="GL44" s="525"/>
      <c r="GM44" s="525"/>
      <c r="GN44" s="525"/>
      <c r="GO44" s="525"/>
      <c r="GP44" s="525"/>
      <c r="GQ44" s="525"/>
      <c r="GR44" s="83"/>
      <c r="GS44" s="522"/>
      <c r="GT44" s="525"/>
      <c r="GU44" s="525"/>
      <c r="GV44" s="525"/>
      <c r="GW44" s="525"/>
      <c r="GX44" s="525"/>
      <c r="GY44" s="525"/>
      <c r="GZ44" s="83"/>
      <c r="HA44" s="522"/>
      <c r="HB44" s="525"/>
      <c r="HC44" s="525"/>
      <c r="HD44" s="525"/>
      <c r="HE44" s="525"/>
      <c r="HF44" s="525"/>
      <c r="HG44" s="525"/>
      <c r="HH44" s="83"/>
      <c r="HI44" s="522"/>
      <c r="HJ44" s="525"/>
      <c r="HK44" s="525"/>
      <c r="HL44" s="525"/>
      <c r="HM44" s="525"/>
      <c r="HN44" s="525"/>
      <c r="HO44" s="525"/>
      <c r="HP44" s="83"/>
      <c r="HQ44" s="522"/>
      <c r="HR44" s="525"/>
      <c r="HS44" s="525"/>
      <c r="HT44" s="525"/>
      <c r="HU44" s="525"/>
      <c r="HV44" s="525"/>
      <c r="HW44" s="525"/>
      <c r="HX44" s="83"/>
      <c r="HY44" s="522"/>
      <c r="HZ44" s="525"/>
      <c r="IA44" s="525"/>
      <c r="IB44" s="525"/>
      <c r="IC44" s="525"/>
      <c r="ID44" s="525"/>
      <c r="IE44" s="525"/>
      <c r="IF44" s="83"/>
      <c r="IG44" s="522"/>
      <c r="IH44" s="525"/>
      <c r="II44" s="525"/>
      <c r="IJ44" s="525"/>
      <c r="IK44" s="525"/>
      <c r="IL44" s="525"/>
      <c r="IM44" s="525"/>
      <c r="IN44" s="83"/>
      <c r="IO44" s="522"/>
      <c r="IP44" s="525"/>
      <c r="IQ44" s="525"/>
      <c r="IR44" s="525"/>
      <c r="IS44" s="525"/>
      <c r="IT44" s="525"/>
      <c r="IU44" s="525"/>
      <c r="IV44" s="83"/>
    </row>
    <row r="45" spans="1:256" ht="16.5" customHeight="1">
      <c r="A45" s="522" t="s">
        <v>120</v>
      </c>
      <c r="B45" s="523">
        <v>1.5216</v>
      </c>
      <c r="C45" s="523">
        <v>1.1568</v>
      </c>
      <c r="D45" s="525">
        <v>15.39</v>
      </c>
      <c r="E45" s="530"/>
      <c r="F45" s="525">
        <v>1.5239</v>
      </c>
      <c r="G45" s="525">
        <v>1.1568</v>
      </c>
      <c r="H45" s="83">
        <v>15.4</v>
      </c>
      <c r="I45" s="516" t="s">
        <v>120</v>
      </c>
      <c r="J45" s="519">
        <v>1.2235</v>
      </c>
      <c r="K45" s="519">
        <v>0.7363</v>
      </c>
      <c r="L45" s="519">
        <v>10.69</v>
      </c>
      <c r="M45" s="525"/>
      <c r="N45" s="525"/>
      <c r="O45" s="525"/>
      <c r="P45" s="83"/>
      <c r="Q45" s="522"/>
      <c r="R45" s="525"/>
      <c r="S45" s="525"/>
      <c r="T45" s="525"/>
      <c r="U45" s="525"/>
      <c r="V45" s="525"/>
      <c r="W45" s="525"/>
      <c r="X45" s="83"/>
      <c r="Y45" s="522"/>
      <c r="Z45" s="525"/>
      <c r="AA45" s="525"/>
      <c r="AB45" s="525"/>
      <c r="AC45" s="525"/>
      <c r="AD45" s="525"/>
      <c r="AE45" s="525"/>
      <c r="AF45" s="83"/>
      <c r="AG45" s="522"/>
      <c r="AH45" s="525"/>
      <c r="AI45" s="525"/>
      <c r="AJ45" s="525"/>
      <c r="AK45" s="525"/>
      <c r="AL45" s="525"/>
      <c r="AM45" s="525"/>
      <c r="AN45" s="83"/>
      <c r="AO45" s="522"/>
      <c r="AP45" s="525"/>
      <c r="AQ45" s="525"/>
      <c r="AR45" s="525"/>
      <c r="AS45" s="525"/>
      <c r="AT45" s="525"/>
      <c r="AU45" s="525"/>
      <c r="AV45" s="83"/>
      <c r="AW45" s="522"/>
      <c r="AX45" s="525"/>
      <c r="AY45" s="525"/>
      <c r="AZ45" s="525"/>
      <c r="BA45" s="525"/>
      <c r="BB45" s="525"/>
      <c r="BC45" s="525"/>
      <c r="BD45" s="83"/>
      <c r="BE45" s="522"/>
      <c r="BF45" s="525"/>
      <c r="BG45" s="525"/>
      <c r="BH45" s="525"/>
      <c r="BI45" s="525"/>
      <c r="BJ45" s="525"/>
      <c r="BK45" s="525"/>
      <c r="BL45" s="83"/>
      <c r="BM45" s="522"/>
      <c r="BN45" s="525"/>
      <c r="BO45" s="525"/>
      <c r="BP45" s="525"/>
      <c r="BQ45" s="525"/>
      <c r="BR45" s="525"/>
      <c r="BS45" s="525"/>
      <c r="BT45" s="83"/>
      <c r="BU45" s="522"/>
      <c r="BV45" s="525"/>
      <c r="BW45" s="525"/>
      <c r="BX45" s="525"/>
      <c r="BY45" s="525"/>
      <c r="BZ45" s="525"/>
      <c r="CA45" s="525"/>
      <c r="CB45" s="83"/>
      <c r="CC45" s="522"/>
      <c r="CD45" s="525"/>
      <c r="CE45" s="525"/>
      <c r="CF45" s="525"/>
      <c r="CG45" s="525"/>
      <c r="CH45" s="525"/>
      <c r="CI45" s="525"/>
      <c r="CJ45" s="83"/>
      <c r="CK45" s="522"/>
      <c r="CL45" s="525"/>
      <c r="CM45" s="525"/>
      <c r="CN45" s="525"/>
      <c r="CO45" s="525"/>
      <c r="CP45" s="525"/>
      <c r="CQ45" s="525"/>
      <c r="CR45" s="83"/>
      <c r="CS45" s="522"/>
      <c r="CT45" s="525"/>
      <c r="CU45" s="525"/>
      <c r="CV45" s="525"/>
      <c r="CW45" s="525"/>
      <c r="CX45" s="525"/>
      <c r="CY45" s="525"/>
      <c r="CZ45" s="83"/>
      <c r="DA45" s="522"/>
      <c r="DB45" s="525"/>
      <c r="DC45" s="525"/>
      <c r="DD45" s="525"/>
      <c r="DE45" s="525"/>
      <c r="DF45" s="525"/>
      <c r="DG45" s="525"/>
      <c r="DH45" s="83"/>
      <c r="DI45" s="522"/>
      <c r="DJ45" s="525"/>
      <c r="DK45" s="525"/>
      <c r="DL45" s="525"/>
      <c r="DM45" s="525"/>
      <c r="DN45" s="525"/>
      <c r="DO45" s="525"/>
      <c r="DP45" s="83"/>
      <c r="DQ45" s="522"/>
      <c r="DR45" s="525"/>
      <c r="DS45" s="525"/>
      <c r="DT45" s="525"/>
      <c r="DU45" s="525"/>
      <c r="DV45" s="525"/>
      <c r="DW45" s="525"/>
      <c r="DX45" s="83"/>
      <c r="DY45" s="522"/>
      <c r="DZ45" s="525"/>
      <c r="EA45" s="525"/>
      <c r="EB45" s="525"/>
      <c r="EC45" s="525"/>
      <c r="ED45" s="525"/>
      <c r="EE45" s="525"/>
      <c r="EF45" s="83"/>
      <c r="EG45" s="522"/>
      <c r="EH45" s="525"/>
      <c r="EI45" s="525"/>
      <c r="EJ45" s="525"/>
      <c r="EK45" s="525"/>
      <c r="EL45" s="525"/>
      <c r="EM45" s="525"/>
      <c r="EN45" s="83"/>
      <c r="EO45" s="522"/>
      <c r="EP45" s="525"/>
      <c r="EQ45" s="525"/>
      <c r="ER45" s="525"/>
      <c r="ES45" s="525"/>
      <c r="ET45" s="525"/>
      <c r="EU45" s="525"/>
      <c r="EV45" s="83"/>
      <c r="EW45" s="522"/>
      <c r="EX45" s="525"/>
      <c r="EY45" s="525"/>
      <c r="EZ45" s="525"/>
      <c r="FA45" s="525"/>
      <c r="FB45" s="525"/>
      <c r="FC45" s="525"/>
      <c r="FD45" s="83"/>
      <c r="FE45" s="522"/>
      <c r="FF45" s="525"/>
      <c r="FG45" s="525"/>
      <c r="FH45" s="525"/>
      <c r="FI45" s="525"/>
      <c r="FJ45" s="525"/>
      <c r="FK45" s="525"/>
      <c r="FL45" s="83"/>
      <c r="FM45" s="522"/>
      <c r="FN45" s="525"/>
      <c r="FO45" s="525"/>
      <c r="FP45" s="525"/>
      <c r="FQ45" s="525"/>
      <c r="FR45" s="525"/>
      <c r="FS45" s="525"/>
      <c r="FT45" s="83"/>
      <c r="FU45" s="522"/>
      <c r="FV45" s="525"/>
      <c r="FW45" s="525"/>
      <c r="FX45" s="525"/>
      <c r="FY45" s="525"/>
      <c r="FZ45" s="525"/>
      <c r="GA45" s="525"/>
      <c r="GB45" s="83"/>
      <c r="GC45" s="522"/>
      <c r="GD45" s="525"/>
      <c r="GE45" s="525"/>
      <c r="GF45" s="525"/>
      <c r="GG45" s="525"/>
      <c r="GH45" s="525"/>
      <c r="GI45" s="525"/>
      <c r="GJ45" s="83"/>
      <c r="GK45" s="522"/>
      <c r="GL45" s="525"/>
      <c r="GM45" s="525"/>
      <c r="GN45" s="525"/>
      <c r="GO45" s="525"/>
      <c r="GP45" s="525"/>
      <c r="GQ45" s="525"/>
      <c r="GR45" s="83"/>
      <c r="GS45" s="522"/>
      <c r="GT45" s="525"/>
      <c r="GU45" s="525"/>
      <c r="GV45" s="525"/>
      <c r="GW45" s="525"/>
      <c r="GX45" s="525"/>
      <c r="GY45" s="525"/>
      <c r="GZ45" s="83"/>
      <c r="HA45" s="522"/>
      <c r="HB45" s="525"/>
      <c r="HC45" s="525"/>
      <c r="HD45" s="525"/>
      <c r="HE45" s="525"/>
      <c r="HF45" s="525"/>
      <c r="HG45" s="525"/>
      <c r="HH45" s="83"/>
      <c r="HI45" s="522"/>
      <c r="HJ45" s="525"/>
      <c r="HK45" s="525"/>
      <c r="HL45" s="525"/>
      <c r="HM45" s="525"/>
      <c r="HN45" s="525"/>
      <c r="HO45" s="525"/>
      <c r="HP45" s="83"/>
      <c r="HQ45" s="522"/>
      <c r="HR45" s="525"/>
      <c r="HS45" s="525"/>
      <c r="HT45" s="525"/>
      <c r="HU45" s="525"/>
      <c r="HV45" s="525"/>
      <c r="HW45" s="525"/>
      <c r="HX45" s="83"/>
      <c r="HY45" s="522"/>
      <c r="HZ45" s="525"/>
      <c r="IA45" s="525"/>
      <c r="IB45" s="525"/>
      <c r="IC45" s="525"/>
      <c r="ID45" s="525"/>
      <c r="IE45" s="525"/>
      <c r="IF45" s="83"/>
      <c r="IG45" s="522"/>
      <c r="IH45" s="525"/>
      <c r="II45" s="525"/>
      <c r="IJ45" s="525"/>
      <c r="IK45" s="525"/>
      <c r="IL45" s="525"/>
      <c r="IM45" s="525"/>
      <c r="IN45" s="83"/>
      <c r="IO45" s="522"/>
      <c r="IP45" s="525"/>
      <c r="IQ45" s="525"/>
      <c r="IR45" s="525"/>
      <c r="IS45" s="525"/>
      <c r="IT45" s="525"/>
      <c r="IU45" s="525"/>
      <c r="IV45" s="83"/>
    </row>
    <row r="46" spans="1:256" ht="16.5" customHeight="1">
      <c r="A46" s="522" t="s">
        <v>121</v>
      </c>
      <c r="B46" s="523">
        <v>1.5216</v>
      </c>
      <c r="C46" s="523">
        <v>1.1568</v>
      </c>
      <c r="D46" s="525">
        <v>15.39</v>
      </c>
      <c r="E46" s="530"/>
      <c r="F46" s="525">
        <v>1.5239</v>
      </c>
      <c r="G46" s="525">
        <v>1.1568</v>
      </c>
      <c r="H46" s="83">
        <v>15.4</v>
      </c>
      <c r="I46" s="516" t="s">
        <v>121</v>
      </c>
      <c r="J46" s="519">
        <v>1.2235</v>
      </c>
      <c r="K46" s="519">
        <v>0.7363</v>
      </c>
      <c r="L46" s="519">
        <v>10.69</v>
      </c>
      <c r="M46" s="525"/>
      <c r="N46" s="525"/>
      <c r="O46" s="525"/>
      <c r="P46" s="83"/>
      <c r="Q46" s="522"/>
      <c r="R46" s="525"/>
      <c r="S46" s="525"/>
      <c r="T46" s="525"/>
      <c r="U46" s="525"/>
      <c r="V46" s="525"/>
      <c r="W46" s="525"/>
      <c r="X46" s="83"/>
      <c r="Y46" s="522"/>
      <c r="Z46" s="525"/>
      <c r="AA46" s="525"/>
      <c r="AB46" s="525"/>
      <c r="AC46" s="525"/>
      <c r="AD46" s="525"/>
      <c r="AE46" s="525"/>
      <c r="AF46" s="83"/>
      <c r="AG46" s="522"/>
      <c r="AH46" s="525"/>
      <c r="AI46" s="525"/>
      <c r="AJ46" s="525"/>
      <c r="AK46" s="525"/>
      <c r="AL46" s="525"/>
      <c r="AM46" s="525"/>
      <c r="AN46" s="83"/>
      <c r="AO46" s="522"/>
      <c r="AP46" s="525"/>
      <c r="AQ46" s="525"/>
      <c r="AR46" s="525"/>
      <c r="AS46" s="525"/>
      <c r="AT46" s="525"/>
      <c r="AU46" s="525"/>
      <c r="AV46" s="83"/>
      <c r="AW46" s="522"/>
      <c r="AX46" s="525"/>
      <c r="AY46" s="525"/>
      <c r="AZ46" s="525"/>
      <c r="BA46" s="525"/>
      <c r="BB46" s="525"/>
      <c r="BC46" s="525"/>
      <c r="BD46" s="83"/>
      <c r="BE46" s="522"/>
      <c r="BF46" s="525"/>
      <c r="BG46" s="525"/>
      <c r="BH46" s="525"/>
      <c r="BI46" s="525"/>
      <c r="BJ46" s="525"/>
      <c r="BK46" s="525"/>
      <c r="BL46" s="83"/>
      <c r="BM46" s="522"/>
      <c r="BN46" s="525"/>
      <c r="BO46" s="525"/>
      <c r="BP46" s="525"/>
      <c r="BQ46" s="525"/>
      <c r="BR46" s="525"/>
      <c r="BS46" s="525"/>
      <c r="BT46" s="83"/>
      <c r="BU46" s="522"/>
      <c r="BV46" s="525"/>
      <c r="BW46" s="525"/>
      <c r="BX46" s="525"/>
      <c r="BY46" s="525"/>
      <c r="BZ46" s="525"/>
      <c r="CA46" s="525"/>
      <c r="CB46" s="83"/>
      <c r="CC46" s="522"/>
      <c r="CD46" s="525"/>
      <c r="CE46" s="525"/>
      <c r="CF46" s="525"/>
      <c r="CG46" s="525"/>
      <c r="CH46" s="525"/>
      <c r="CI46" s="525"/>
      <c r="CJ46" s="83"/>
      <c r="CK46" s="522"/>
      <c r="CL46" s="525"/>
      <c r="CM46" s="525"/>
      <c r="CN46" s="525"/>
      <c r="CO46" s="525"/>
      <c r="CP46" s="525"/>
      <c r="CQ46" s="525"/>
      <c r="CR46" s="83"/>
      <c r="CS46" s="522"/>
      <c r="CT46" s="525"/>
      <c r="CU46" s="525"/>
      <c r="CV46" s="525"/>
      <c r="CW46" s="525"/>
      <c r="CX46" s="525"/>
      <c r="CY46" s="525"/>
      <c r="CZ46" s="83"/>
      <c r="DA46" s="522"/>
      <c r="DB46" s="525"/>
      <c r="DC46" s="525"/>
      <c r="DD46" s="525"/>
      <c r="DE46" s="525"/>
      <c r="DF46" s="525"/>
      <c r="DG46" s="525"/>
      <c r="DH46" s="83"/>
      <c r="DI46" s="522"/>
      <c r="DJ46" s="525"/>
      <c r="DK46" s="525"/>
      <c r="DL46" s="525"/>
      <c r="DM46" s="525"/>
      <c r="DN46" s="525"/>
      <c r="DO46" s="525"/>
      <c r="DP46" s="83"/>
      <c r="DQ46" s="522"/>
      <c r="DR46" s="525"/>
      <c r="DS46" s="525"/>
      <c r="DT46" s="525"/>
      <c r="DU46" s="525"/>
      <c r="DV46" s="525"/>
      <c r="DW46" s="525"/>
      <c r="DX46" s="83"/>
      <c r="DY46" s="522"/>
      <c r="DZ46" s="525"/>
      <c r="EA46" s="525"/>
      <c r="EB46" s="525"/>
      <c r="EC46" s="525"/>
      <c r="ED46" s="525"/>
      <c r="EE46" s="525"/>
      <c r="EF46" s="83"/>
      <c r="EG46" s="522"/>
      <c r="EH46" s="525"/>
      <c r="EI46" s="525"/>
      <c r="EJ46" s="525"/>
      <c r="EK46" s="525"/>
      <c r="EL46" s="525"/>
      <c r="EM46" s="525"/>
      <c r="EN46" s="83"/>
      <c r="EO46" s="522"/>
      <c r="EP46" s="525"/>
      <c r="EQ46" s="525"/>
      <c r="ER46" s="525"/>
      <c r="ES46" s="525"/>
      <c r="ET46" s="525"/>
      <c r="EU46" s="525"/>
      <c r="EV46" s="83"/>
      <c r="EW46" s="522"/>
      <c r="EX46" s="525"/>
      <c r="EY46" s="525"/>
      <c r="EZ46" s="525"/>
      <c r="FA46" s="525"/>
      <c r="FB46" s="525"/>
      <c r="FC46" s="525"/>
      <c r="FD46" s="83"/>
      <c r="FE46" s="522"/>
      <c r="FF46" s="525"/>
      <c r="FG46" s="525"/>
      <c r="FH46" s="525"/>
      <c r="FI46" s="525"/>
      <c r="FJ46" s="525"/>
      <c r="FK46" s="525"/>
      <c r="FL46" s="83"/>
      <c r="FM46" s="522"/>
      <c r="FN46" s="525"/>
      <c r="FO46" s="525"/>
      <c r="FP46" s="525"/>
      <c r="FQ46" s="525"/>
      <c r="FR46" s="525"/>
      <c r="FS46" s="525"/>
      <c r="FT46" s="83"/>
      <c r="FU46" s="522"/>
      <c r="FV46" s="525"/>
      <c r="FW46" s="525"/>
      <c r="FX46" s="525"/>
      <c r="FY46" s="525"/>
      <c r="FZ46" s="525"/>
      <c r="GA46" s="525"/>
      <c r="GB46" s="83"/>
      <c r="GC46" s="522"/>
      <c r="GD46" s="525"/>
      <c r="GE46" s="525"/>
      <c r="GF46" s="525"/>
      <c r="GG46" s="525"/>
      <c r="GH46" s="525"/>
      <c r="GI46" s="525"/>
      <c r="GJ46" s="83"/>
      <c r="GK46" s="522"/>
      <c r="GL46" s="525"/>
      <c r="GM46" s="525"/>
      <c r="GN46" s="525"/>
      <c r="GO46" s="525"/>
      <c r="GP46" s="525"/>
      <c r="GQ46" s="525"/>
      <c r="GR46" s="83"/>
      <c r="GS46" s="522"/>
      <c r="GT46" s="525"/>
      <c r="GU46" s="525"/>
      <c r="GV46" s="525"/>
      <c r="GW46" s="525"/>
      <c r="GX46" s="525"/>
      <c r="GY46" s="525"/>
      <c r="GZ46" s="83"/>
      <c r="HA46" s="522"/>
      <c r="HB46" s="525"/>
      <c r="HC46" s="525"/>
      <c r="HD46" s="525"/>
      <c r="HE46" s="525"/>
      <c r="HF46" s="525"/>
      <c r="HG46" s="525"/>
      <c r="HH46" s="83"/>
      <c r="HI46" s="522"/>
      <c r="HJ46" s="525"/>
      <c r="HK46" s="525"/>
      <c r="HL46" s="525"/>
      <c r="HM46" s="525"/>
      <c r="HN46" s="525"/>
      <c r="HO46" s="525"/>
      <c r="HP46" s="83"/>
      <c r="HQ46" s="522"/>
      <c r="HR46" s="525"/>
      <c r="HS46" s="525"/>
      <c r="HT46" s="525"/>
      <c r="HU46" s="525"/>
      <c r="HV46" s="525"/>
      <c r="HW46" s="525"/>
      <c r="HX46" s="83"/>
      <c r="HY46" s="522"/>
      <c r="HZ46" s="525"/>
      <c r="IA46" s="525"/>
      <c r="IB46" s="525"/>
      <c r="IC46" s="525"/>
      <c r="ID46" s="525"/>
      <c r="IE46" s="525"/>
      <c r="IF46" s="83"/>
      <c r="IG46" s="522"/>
      <c r="IH46" s="525"/>
      <c r="II46" s="525"/>
      <c r="IJ46" s="525"/>
      <c r="IK46" s="525"/>
      <c r="IL46" s="525"/>
      <c r="IM46" s="525"/>
      <c r="IN46" s="83"/>
      <c r="IO46" s="522"/>
      <c r="IP46" s="525"/>
      <c r="IQ46" s="525"/>
      <c r="IR46" s="525"/>
      <c r="IS46" s="525"/>
      <c r="IT46" s="525"/>
      <c r="IU46" s="525"/>
      <c r="IV46" s="83"/>
    </row>
    <row r="47" spans="1:256" ht="16.5" customHeight="1">
      <c r="A47" s="522" t="s">
        <v>122</v>
      </c>
      <c r="B47" s="523">
        <v>1.6299</v>
      </c>
      <c r="C47" s="523">
        <v>1.2387</v>
      </c>
      <c r="D47" s="525">
        <v>16.48</v>
      </c>
      <c r="E47" s="521"/>
      <c r="F47" s="525">
        <v>1.6322</v>
      </c>
      <c r="G47" s="523">
        <v>1.2387</v>
      </c>
      <c r="H47" s="83">
        <v>16.49</v>
      </c>
      <c r="I47" s="516" t="s">
        <v>122</v>
      </c>
      <c r="J47" s="519">
        <v>1.2156</v>
      </c>
      <c r="K47" s="519">
        <v>0.7201</v>
      </c>
      <c r="L47" s="519">
        <v>10.52</v>
      </c>
      <c r="M47" s="525"/>
      <c r="N47" s="525"/>
      <c r="O47" s="525"/>
      <c r="P47" s="83"/>
      <c r="Q47" s="522"/>
      <c r="R47" s="525"/>
      <c r="S47" s="525"/>
      <c r="T47" s="525"/>
      <c r="U47" s="525"/>
      <c r="V47" s="525"/>
      <c r="W47" s="525"/>
      <c r="X47" s="83"/>
      <c r="Y47" s="522"/>
      <c r="Z47" s="525"/>
      <c r="AA47" s="525"/>
      <c r="AB47" s="525"/>
      <c r="AC47" s="525"/>
      <c r="AD47" s="525"/>
      <c r="AE47" s="525"/>
      <c r="AF47" s="83"/>
      <c r="AG47" s="522"/>
      <c r="AH47" s="525"/>
      <c r="AI47" s="525"/>
      <c r="AJ47" s="525"/>
      <c r="AK47" s="525"/>
      <c r="AL47" s="525"/>
      <c r="AM47" s="525"/>
      <c r="AN47" s="83"/>
      <c r="AO47" s="522"/>
      <c r="AP47" s="525"/>
      <c r="AQ47" s="525"/>
      <c r="AR47" s="525"/>
      <c r="AS47" s="525"/>
      <c r="AT47" s="525"/>
      <c r="AU47" s="525"/>
      <c r="AV47" s="83"/>
      <c r="AW47" s="522"/>
      <c r="AX47" s="525"/>
      <c r="AY47" s="525"/>
      <c r="AZ47" s="525"/>
      <c r="BA47" s="525"/>
      <c r="BB47" s="525"/>
      <c r="BC47" s="525"/>
      <c r="BD47" s="83"/>
      <c r="BE47" s="522"/>
      <c r="BF47" s="525"/>
      <c r="BG47" s="525"/>
      <c r="BH47" s="525"/>
      <c r="BI47" s="525"/>
      <c r="BJ47" s="525"/>
      <c r="BK47" s="525"/>
      <c r="BL47" s="83"/>
      <c r="BM47" s="522"/>
      <c r="BN47" s="525"/>
      <c r="BO47" s="525"/>
      <c r="BP47" s="525"/>
      <c r="BQ47" s="525"/>
      <c r="BR47" s="525"/>
      <c r="BS47" s="525"/>
      <c r="BT47" s="83"/>
      <c r="BU47" s="522"/>
      <c r="BV47" s="525"/>
      <c r="BW47" s="525"/>
      <c r="BX47" s="525"/>
      <c r="BY47" s="525"/>
      <c r="BZ47" s="525"/>
      <c r="CA47" s="525"/>
      <c r="CB47" s="83"/>
      <c r="CC47" s="522"/>
      <c r="CD47" s="525"/>
      <c r="CE47" s="525"/>
      <c r="CF47" s="525"/>
      <c r="CG47" s="525"/>
      <c r="CH47" s="525"/>
      <c r="CI47" s="525"/>
      <c r="CJ47" s="83"/>
      <c r="CK47" s="522"/>
      <c r="CL47" s="525"/>
      <c r="CM47" s="525"/>
      <c r="CN47" s="525"/>
      <c r="CO47" s="525"/>
      <c r="CP47" s="525"/>
      <c r="CQ47" s="525"/>
      <c r="CR47" s="83"/>
      <c r="CS47" s="522"/>
      <c r="CT47" s="525"/>
      <c r="CU47" s="525"/>
      <c r="CV47" s="525"/>
      <c r="CW47" s="525"/>
      <c r="CX47" s="525"/>
      <c r="CY47" s="525"/>
      <c r="CZ47" s="83"/>
      <c r="DA47" s="522"/>
      <c r="DB47" s="525"/>
      <c r="DC47" s="525"/>
      <c r="DD47" s="525"/>
      <c r="DE47" s="525"/>
      <c r="DF47" s="525"/>
      <c r="DG47" s="525"/>
      <c r="DH47" s="83"/>
      <c r="DI47" s="522"/>
      <c r="DJ47" s="525"/>
      <c r="DK47" s="525"/>
      <c r="DL47" s="525"/>
      <c r="DM47" s="525"/>
      <c r="DN47" s="525"/>
      <c r="DO47" s="525"/>
      <c r="DP47" s="83"/>
      <c r="DQ47" s="522"/>
      <c r="DR47" s="525"/>
      <c r="DS47" s="525"/>
      <c r="DT47" s="525"/>
      <c r="DU47" s="525"/>
      <c r="DV47" s="525"/>
      <c r="DW47" s="525"/>
      <c r="DX47" s="83"/>
      <c r="DY47" s="522"/>
      <c r="DZ47" s="525"/>
      <c r="EA47" s="525"/>
      <c r="EB47" s="525"/>
      <c r="EC47" s="525"/>
      <c r="ED47" s="525"/>
      <c r="EE47" s="525"/>
      <c r="EF47" s="83"/>
      <c r="EG47" s="522"/>
      <c r="EH47" s="525"/>
      <c r="EI47" s="525"/>
      <c r="EJ47" s="525"/>
      <c r="EK47" s="525"/>
      <c r="EL47" s="525"/>
      <c r="EM47" s="525"/>
      <c r="EN47" s="83"/>
      <c r="EO47" s="522"/>
      <c r="EP47" s="525"/>
      <c r="EQ47" s="525"/>
      <c r="ER47" s="525"/>
      <c r="ES47" s="525"/>
      <c r="ET47" s="525"/>
      <c r="EU47" s="525"/>
      <c r="EV47" s="83"/>
      <c r="EW47" s="522"/>
      <c r="EX47" s="525"/>
      <c r="EY47" s="525"/>
      <c r="EZ47" s="525"/>
      <c r="FA47" s="525"/>
      <c r="FB47" s="525"/>
      <c r="FC47" s="525"/>
      <c r="FD47" s="83"/>
      <c r="FE47" s="522"/>
      <c r="FF47" s="525"/>
      <c r="FG47" s="525"/>
      <c r="FH47" s="525"/>
      <c r="FI47" s="525"/>
      <c r="FJ47" s="525"/>
      <c r="FK47" s="525"/>
      <c r="FL47" s="83"/>
      <c r="FM47" s="522"/>
      <c r="FN47" s="525"/>
      <c r="FO47" s="525"/>
      <c r="FP47" s="525"/>
      <c r="FQ47" s="525"/>
      <c r="FR47" s="525"/>
      <c r="FS47" s="525"/>
      <c r="FT47" s="83"/>
      <c r="FU47" s="522"/>
      <c r="FV47" s="525"/>
      <c r="FW47" s="525"/>
      <c r="FX47" s="525"/>
      <c r="FY47" s="525"/>
      <c r="FZ47" s="525"/>
      <c r="GA47" s="525"/>
      <c r="GB47" s="83"/>
      <c r="GC47" s="522"/>
      <c r="GD47" s="525"/>
      <c r="GE47" s="525"/>
      <c r="GF47" s="525"/>
      <c r="GG47" s="525"/>
      <c r="GH47" s="525"/>
      <c r="GI47" s="525"/>
      <c r="GJ47" s="83"/>
      <c r="GK47" s="522"/>
      <c r="GL47" s="525"/>
      <c r="GM47" s="525"/>
      <c r="GN47" s="525"/>
      <c r="GO47" s="525"/>
      <c r="GP47" s="525"/>
      <c r="GQ47" s="525"/>
      <c r="GR47" s="83"/>
      <c r="GS47" s="522"/>
      <c r="GT47" s="525"/>
      <c r="GU47" s="525"/>
      <c r="GV47" s="525"/>
      <c r="GW47" s="525"/>
      <c r="GX47" s="525"/>
      <c r="GY47" s="525"/>
      <c r="GZ47" s="83"/>
      <c r="HA47" s="522"/>
      <c r="HB47" s="525"/>
      <c r="HC47" s="525"/>
      <c r="HD47" s="525"/>
      <c r="HE47" s="525"/>
      <c r="HF47" s="525"/>
      <c r="HG47" s="525"/>
      <c r="HH47" s="83"/>
      <c r="HI47" s="522"/>
      <c r="HJ47" s="525"/>
      <c r="HK47" s="525"/>
      <c r="HL47" s="525"/>
      <c r="HM47" s="525"/>
      <c r="HN47" s="525"/>
      <c r="HO47" s="525"/>
      <c r="HP47" s="83"/>
      <c r="HQ47" s="522"/>
      <c r="HR47" s="525"/>
      <c r="HS47" s="525"/>
      <c r="HT47" s="525"/>
      <c r="HU47" s="525"/>
      <c r="HV47" s="525"/>
      <c r="HW47" s="525"/>
      <c r="HX47" s="83"/>
      <c r="HY47" s="522"/>
      <c r="HZ47" s="525"/>
      <c r="IA47" s="525"/>
      <c r="IB47" s="525"/>
      <c r="IC47" s="525"/>
      <c r="ID47" s="525"/>
      <c r="IE47" s="525"/>
      <c r="IF47" s="83"/>
      <c r="IG47" s="522"/>
      <c r="IH47" s="525"/>
      <c r="II47" s="525"/>
      <c r="IJ47" s="525"/>
      <c r="IK47" s="525"/>
      <c r="IL47" s="525"/>
      <c r="IM47" s="525"/>
      <c r="IN47" s="83"/>
      <c r="IO47" s="522"/>
      <c r="IP47" s="525"/>
      <c r="IQ47" s="525"/>
      <c r="IR47" s="525"/>
      <c r="IS47" s="525"/>
      <c r="IT47" s="525"/>
      <c r="IU47" s="525"/>
      <c r="IV47" s="83"/>
    </row>
    <row r="48" spans="1:256" ht="16.5" customHeight="1">
      <c r="A48" s="522" t="s">
        <v>123</v>
      </c>
      <c r="B48" s="523">
        <v>1.6299</v>
      </c>
      <c r="C48" s="523">
        <v>1.2387</v>
      </c>
      <c r="D48" s="525">
        <v>16.48</v>
      </c>
      <c r="E48" s="521"/>
      <c r="F48" s="525">
        <v>1.6322</v>
      </c>
      <c r="G48" s="523">
        <v>1.2387</v>
      </c>
      <c r="H48" s="83">
        <v>16.49</v>
      </c>
      <c r="I48" s="516" t="s">
        <v>123</v>
      </c>
      <c r="J48" s="519">
        <v>1.2156</v>
      </c>
      <c r="K48" s="519">
        <v>0.7201</v>
      </c>
      <c r="L48" s="519">
        <v>10.52</v>
      </c>
      <c r="M48" s="525"/>
      <c r="N48" s="525"/>
      <c r="O48" s="525"/>
      <c r="P48" s="83"/>
      <c r="Q48" s="522"/>
      <c r="R48" s="525"/>
      <c r="S48" s="525"/>
      <c r="T48" s="525"/>
      <c r="U48" s="525"/>
      <c r="V48" s="525"/>
      <c r="W48" s="525"/>
      <c r="X48" s="83"/>
      <c r="Y48" s="522"/>
      <c r="Z48" s="525"/>
      <c r="AA48" s="525"/>
      <c r="AB48" s="525"/>
      <c r="AC48" s="525"/>
      <c r="AD48" s="525"/>
      <c r="AE48" s="525"/>
      <c r="AF48" s="83"/>
      <c r="AG48" s="522"/>
      <c r="AH48" s="525"/>
      <c r="AI48" s="525"/>
      <c r="AJ48" s="525"/>
      <c r="AK48" s="525"/>
      <c r="AL48" s="525"/>
      <c r="AM48" s="525"/>
      <c r="AN48" s="83"/>
      <c r="AO48" s="522"/>
      <c r="AP48" s="525"/>
      <c r="AQ48" s="525"/>
      <c r="AR48" s="525"/>
      <c r="AS48" s="525"/>
      <c r="AT48" s="525"/>
      <c r="AU48" s="525"/>
      <c r="AV48" s="83"/>
      <c r="AW48" s="522"/>
      <c r="AX48" s="525"/>
      <c r="AY48" s="525"/>
      <c r="AZ48" s="525"/>
      <c r="BA48" s="525"/>
      <c r="BB48" s="525"/>
      <c r="BC48" s="525"/>
      <c r="BD48" s="83"/>
      <c r="BE48" s="522"/>
      <c r="BF48" s="525"/>
      <c r="BG48" s="525"/>
      <c r="BH48" s="525"/>
      <c r="BI48" s="525"/>
      <c r="BJ48" s="525"/>
      <c r="BK48" s="525"/>
      <c r="BL48" s="83"/>
      <c r="BM48" s="522"/>
      <c r="BN48" s="525"/>
      <c r="BO48" s="525"/>
      <c r="BP48" s="525"/>
      <c r="BQ48" s="525"/>
      <c r="BR48" s="525"/>
      <c r="BS48" s="525"/>
      <c r="BT48" s="83"/>
      <c r="BU48" s="522"/>
      <c r="BV48" s="525"/>
      <c r="BW48" s="525"/>
      <c r="BX48" s="525"/>
      <c r="BY48" s="525"/>
      <c r="BZ48" s="525"/>
      <c r="CA48" s="525"/>
      <c r="CB48" s="83"/>
      <c r="CC48" s="522"/>
      <c r="CD48" s="525"/>
      <c r="CE48" s="525"/>
      <c r="CF48" s="525"/>
      <c r="CG48" s="525"/>
      <c r="CH48" s="525"/>
      <c r="CI48" s="525"/>
      <c r="CJ48" s="83"/>
      <c r="CK48" s="522"/>
      <c r="CL48" s="525"/>
      <c r="CM48" s="525"/>
      <c r="CN48" s="525"/>
      <c r="CO48" s="525"/>
      <c r="CP48" s="525"/>
      <c r="CQ48" s="525"/>
      <c r="CR48" s="83"/>
      <c r="CS48" s="522"/>
      <c r="CT48" s="525"/>
      <c r="CU48" s="525"/>
      <c r="CV48" s="525"/>
      <c r="CW48" s="525"/>
      <c r="CX48" s="525"/>
      <c r="CY48" s="525"/>
      <c r="CZ48" s="83"/>
      <c r="DA48" s="522"/>
      <c r="DB48" s="525"/>
      <c r="DC48" s="525"/>
      <c r="DD48" s="525"/>
      <c r="DE48" s="525"/>
      <c r="DF48" s="525"/>
      <c r="DG48" s="525"/>
      <c r="DH48" s="83"/>
      <c r="DI48" s="522"/>
      <c r="DJ48" s="525"/>
      <c r="DK48" s="525"/>
      <c r="DL48" s="525"/>
      <c r="DM48" s="525"/>
      <c r="DN48" s="525"/>
      <c r="DO48" s="525"/>
      <c r="DP48" s="83"/>
      <c r="DQ48" s="522"/>
      <c r="DR48" s="525"/>
      <c r="DS48" s="525"/>
      <c r="DT48" s="525"/>
      <c r="DU48" s="525"/>
      <c r="DV48" s="525"/>
      <c r="DW48" s="525"/>
      <c r="DX48" s="83"/>
      <c r="DY48" s="522"/>
      <c r="DZ48" s="525"/>
      <c r="EA48" s="525"/>
      <c r="EB48" s="525"/>
      <c r="EC48" s="525"/>
      <c r="ED48" s="525"/>
      <c r="EE48" s="525"/>
      <c r="EF48" s="83"/>
      <c r="EG48" s="522"/>
      <c r="EH48" s="525"/>
      <c r="EI48" s="525"/>
      <c r="EJ48" s="525"/>
      <c r="EK48" s="525"/>
      <c r="EL48" s="525"/>
      <c r="EM48" s="525"/>
      <c r="EN48" s="83"/>
      <c r="EO48" s="522"/>
      <c r="EP48" s="525"/>
      <c r="EQ48" s="525"/>
      <c r="ER48" s="525"/>
      <c r="ES48" s="525"/>
      <c r="ET48" s="525"/>
      <c r="EU48" s="525"/>
      <c r="EV48" s="83"/>
      <c r="EW48" s="522"/>
      <c r="EX48" s="525"/>
      <c r="EY48" s="525"/>
      <c r="EZ48" s="525"/>
      <c r="FA48" s="525"/>
      <c r="FB48" s="525"/>
      <c r="FC48" s="525"/>
      <c r="FD48" s="83"/>
      <c r="FE48" s="522"/>
      <c r="FF48" s="525"/>
      <c r="FG48" s="525"/>
      <c r="FH48" s="525"/>
      <c r="FI48" s="525"/>
      <c r="FJ48" s="525"/>
      <c r="FK48" s="525"/>
      <c r="FL48" s="83"/>
      <c r="FM48" s="522"/>
      <c r="FN48" s="525"/>
      <c r="FO48" s="525"/>
      <c r="FP48" s="525"/>
      <c r="FQ48" s="525"/>
      <c r="FR48" s="525"/>
      <c r="FS48" s="525"/>
      <c r="FT48" s="83"/>
      <c r="FU48" s="522"/>
      <c r="FV48" s="525"/>
      <c r="FW48" s="525"/>
      <c r="FX48" s="525"/>
      <c r="FY48" s="525"/>
      <c r="FZ48" s="525"/>
      <c r="GA48" s="525"/>
      <c r="GB48" s="83"/>
      <c r="GC48" s="522"/>
      <c r="GD48" s="525"/>
      <c r="GE48" s="525"/>
      <c r="GF48" s="525"/>
      <c r="GG48" s="525"/>
      <c r="GH48" s="525"/>
      <c r="GI48" s="525"/>
      <c r="GJ48" s="83"/>
      <c r="GK48" s="522"/>
      <c r="GL48" s="525"/>
      <c r="GM48" s="525"/>
      <c r="GN48" s="525"/>
      <c r="GO48" s="525"/>
      <c r="GP48" s="525"/>
      <c r="GQ48" s="525"/>
      <c r="GR48" s="83"/>
      <c r="GS48" s="522"/>
      <c r="GT48" s="525"/>
      <c r="GU48" s="525"/>
      <c r="GV48" s="525"/>
      <c r="GW48" s="525"/>
      <c r="GX48" s="525"/>
      <c r="GY48" s="525"/>
      <c r="GZ48" s="83"/>
      <c r="HA48" s="522"/>
      <c r="HB48" s="525"/>
      <c r="HC48" s="525"/>
      <c r="HD48" s="525"/>
      <c r="HE48" s="525"/>
      <c r="HF48" s="525"/>
      <c r="HG48" s="525"/>
      <c r="HH48" s="83"/>
      <c r="HI48" s="522"/>
      <c r="HJ48" s="525"/>
      <c r="HK48" s="525"/>
      <c r="HL48" s="525"/>
      <c r="HM48" s="525"/>
      <c r="HN48" s="525"/>
      <c r="HO48" s="525"/>
      <c r="HP48" s="83"/>
      <c r="HQ48" s="522"/>
      <c r="HR48" s="525"/>
      <c r="HS48" s="525"/>
      <c r="HT48" s="525"/>
      <c r="HU48" s="525"/>
      <c r="HV48" s="525"/>
      <c r="HW48" s="525"/>
      <c r="HX48" s="83"/>
      <c r="HY48" s="522"/>
      <c r="HZ48" s="525"/>
      <c r="IA48" s="525"/>
      <c r="IB48" s="525"/>
      <c r="IC48" s="525"/>
      <c r="ID48" s="525"/>
      <c r="IE48" s="525"/>
      <c r="IF48" s="83"/>
      <c r="IG48" s="522"/>
      <c r="IH48" s="525"/>
      <c r="II48" s="525"/>
      <c r="IJ48" s="525"/>
      <c r="IK48" s="525"/>
      <c r="IL48" s="525"/>
      <c r="IM48" s="525"/>
      <c r="IN48" s="83"/>
      <c r="IO48" s="522"/>
      <c r="IP48" s="525"/>
      <c r="IQ48" s="525"/>
      <c r="IR48" s="525"/>
      <c r="IS48" s="525"/>
      <c r="IT48" s="525"/>
      <c r="IU48" s="525"/>
      <c r="IV48" s="83"/>
    </row>
    <row r="49" spans="1:256" ht="16.5" customHeight="1">
      <c r="A49" s="522" t="s">
        <v>124</v>
      </c>
      <c r="B49" s="523">
        <v>1.7853</v>
      </c>
      <c r="C49" s="523">
        <v>1.1805</v>
      </c>
      <c r="D49" s="525">
        <v>16.52</v>
      </c>
      <c r="E49" s="521"/>
      <c r="F49" s="525">
        <v>1.7876</v>
      </c>
      <c r="G49" s="523">
        <v>1.1805</v>
      </c>
      <c r="H49" s="83">
        <v>16.53</v>
      </c>
      <c r="I49" s="516" t="s">
        <v>124</v>
      </c>
      <c r="J49" s="519">
        <v>1.3793</v>
      </c>
      <c r="K49" s="519">
        <v>0.7422</v>
      </c>
      <c r="L49" s="519">
        <v>11.28</v>
      </c>
      <c r="M49" s="525"/>
      <c r="N49" s="525"/>
      <c r="O49" s="525"/>
      <c r="P49" s="83"/>
      <c r="Q49" s="522"/>
      <c r="R49" s="525"/>
      <c r="S49" s="525"/>
      <c r="T49" s="525"/>
      <c r="U49" s="525"/>
      <c r="V49" s="525"/>
      <c r="W49" s="525"/>
      <c r="X49" s="83"/>
      <c r="Y49" s="522"/>
      <c r="Z49" s="525"/>
      <c r="AA49" s="525"/>
      <c r="AB49" s="525"/>
      <c r="AC49" s="525"/>
      <c r="AD49" s="525"/>
      <c r="AE49" s="525"/>
      <c r="AF49" s="83"/>
      <c r="AG49" s="522"/>
      <c r="AH49" s="525"/>
      <c r="AI49" s="525"/>
      <c r="AJ49" s="525"/>
      <c r="AK49" s="525"/>
      <c r="AL49" s="525"/>
      <c r="AM49" s="525"/>
      <c r="AN49" s="83"/>
      <c r="AO49" s="522"/>
      <c r="AP49" s="525"/>
      <c r="AQ49" s="525"/>
      <c r="AR49" s="525"/>
      <c r="AS49" s="525"/>
      <c r="AT49" s="525"/>
      <c r="AU49" s="525"/>
      <c r="AV49" s="83"/>
      <c r="AW49" s="522"/>
      <c r="AX49" s="525"/>
      <c r="AY49" s="525"/>
      <c r="AZ49" s="525"/>
      <c r="BA49" s="525"/>
      <c r="BB49" s="525"/>
      <c r="BC49" s="525"/>
      <c r="BD49" s="83"/>
      <c r="BE49" s="522"/>
      <c r="BF49" s="525"/>
      <c r="BG49" s="525"/>
      <c r="BH49" s="525"/>
      <c r="BI49" s="525"/>
      <c r="BJ49" s="525"/>
      <c r="BK49" s="525"/>
      <c r="BL49" s="83"/>
      <c r="BM49" s="522"/>
      <c r="BN49" s="525"/>
      <c r="BO49" s="525"/>
      <c r="BP49" s="525"/>
      <c r="BQ49" s="525"/>
      <c r="BR49" s="525"/>
      <c r="BS49" s="525"/>
      <c r="BT49" s="83"/>
      <c r="BU49" s="522"/>
      <c r="BV49" s="525"/>
      <c r="BW49" s="525"/>
      <c r="BX49" s="525"/>
      <c r="BY49" s="525"/>
      <c r="BZ49" s="525"/>
      <c r="CA49" s="525"/>
      <c r="CB49" s="83"/>
      <c r="CC49" s="522"/>
      <c r="CD49" s="525"/>
      <c r="CE49" s="525"/>
      <c r="CF49" s="525"/>
      <c r="CG49" s="525"/>
      <c r="CH49" s="525"/>
      <c r="CI49" s="525"/>
      <c r="CJ49" s="83"/>
      <c r="CK49" s="522"/>
      <c r="CL49" s="525"/>
      <c r="CM49" s="525"/>
      <c r="CN49" s="525"/>
      <c r="CO49" s="525"/>
      <c r="CP49" s="525"/>
      <c r="CQ49" s="525"/>
      <c r="CR49" s="83"/>
      <c r="CS49" s="522"/>
      <c r="CT49" s="525"/>
      <c r="CU49" s="525"/>
      <c r="CV49" s="525"/>
      <c r="CW49" s="525"/>
      <c r="CX49" s="525"/>
      <c r="CY49" s="525"/>
      <c r="CZ49" s="83"/>
      <c r="DA49" s="522"/>
      <c r="DB49" s="525"/>
      <c r="DC49" s="525"/>
      <c r="DD49" s="525"/>
      <c r="DE49" s="525"/>
      <c r="DF49" s="525"/>
      <c r="DG49" s="525"/>
      <c r="DH49" s="83"/>
      <c r="DI49" s="522"/>
      <c r="DJ49" s="525"/>
      <c r="DK49" s="525"/>
      <c r="DL49" s="525"/>
      <c r="DM49" s="525"/>
      <c r="DN49" s="525"/>
      <c r="DO49" s="525"/>
      <c r="DP49" s="83"/>
      <c r="DQ49" s="522"/>
      <c r="DR49" s="525"/>
      <c r="DS49" s="525"/>
      <c r="DT49" s="525"/>
      <c r="DU49" s="525"/>
      <c r="DV49" s="525"/>
      <c r="DW49" s="525"/>
      <c r="DX49" s="83"/>
      <c r="DY49" s="522"/>
      <c r="DZ49" s="525"/>
      <c r="EA49" s="525"/>
      <c r="EB49" s="525"/>
      <c r="EC49" s="525"/>
      <c r="ED49" s="525"/>
      <c r="EE49" s="525"/>
      <c r="EF49" s="83"/>
      <c r="EG49" s="522"/>
      <c r="EH49" s="525"/>
      <c r="EI49" s="525"/>
      <c r="EJ49" s="525"/>
      <c r="EK49" s="525"/>
      <c r="EL49" s="525"/>
      <c r="EM49" s="525"/>
      <c r="EN49" s="83"/>
      <c r="EO49" s="522"/>
      <c r="EP49" s="525"/>
      <c r="EQ49" s="525"/>
      <c r="ER49" s="525"/>
      <c r="ES49" s="525"/>
      <c r="ET49" s="525"/>
      <c r="EU49" s="525"/>
      <c r="EV49" s="83"/>
      <c r="EW49" s="522"/>
      <c r="EX49" s="525"/>
      <c r="EY49" s="525"/>
      <c r="EZ49" s="525"/>
      <c r="FA49" s="525"/>
      <c r="FB49" s="525"/>
      <c r="FC49" s="525"/>
      <c r="FD49" s="83"/>
      <c r="FE49" s="522"/>
      <c r="FF49" s="525"/>
      <c r="FG49" s="525"/>
      <c r="FH49" s="525"/>
      <c r="FI49" s="525"/>
      <c r="FJ49" s="525"/>
      <c r="FK49" s="525"/>
      <c r="FL49" s="83"/>
      <c r="FM49" s="522"/>
      <c r="FN49" s="525"/>
      <c r="FO49" s="525"/>
      <c r="FP49" s="525"/>
      <c r="FQ49" s="525"/>
      <c r="FR49" s="525"/>
      <c r="FS49" s="525"/>
      <c r="FT49" s="83"/>
      <c r="FU49" s="522"/>
      <c r="FV49" s="525"/>
      <c r="FW49" s="525"/>
      <c r="FX49" s="525"/>
      <c r="FY49" s="525"/>
      <c r="FZ49" s="525"/>
      <c r="GA49" s="525"/>
      <c r="GB49" s="83"/>
      <c r="GC49" s="522"/>
      <c r="GD49" s="525"/>
      <c r="GE49" s="525"/>
      <c r="GF49" s="525"/>
      <c r="GG49" s="525"/>
      <c r="GH49" s="525"/>
      <c r="GI49" s="525"/>
      <c r="GJ49" s="83"/>
      <c r="GK49" s="522"/>
      <c r="GL49" s="525"/>
      <c r="GM49" s="525"/>
      <c r="GN49" s="525"/>
      <c r="GO49" s="525"/>
      <c r="GP49" s="525"/>
      <c r="GQ49" s="525"/>
      <c r="GR49" s="83"/>
      <c r="GS49" s="522"/>
      <c r="GT49" s="525"/>
      <c r="GU49" s="525"/>
      <c r="GV49" s="525"/>
      <c r="GW49" s="525"/>
      <c r="GX49" s="525"/>
      <c r="GY49" s="525"/>
      <c r="GZ49" s="83"/>
      <c r="HA49" s="522"/>
      <c r="HB49" s="525"/>
      <c r="HC49" s="525"/>
      <c r="HD49" s="525"/>
      <c r="HE49" s="525"/>
      <c r="HF49" s="525"/>
      <c r="HG49" s="525"/>
      <c r="HH49" s="83"/>
      <c r="HI49" s="522"/>
      <c r="HJ49" s="525"/>
      <c r="HK49" s="525"/>
      <c r="HL49" s="525"/>
      <c r="HM49" s="525"/>
      <c r="HN49" s="525"/>
      <c r="HO49" s="525"/>
      <c r="HP49" s="83"/>
      <c r="HQ49" s="522"/>
      <c r="HR49" s="525"/>
      <c r="HS49" s="525"/>
      <c r="HT49" s="525"/>
      <c r="HU49" s="525"/>
      <c r="HV49" s="525"/>
      <c r="HW49" s="525"/>
      <c r="HX49" s="83"/>
      <c r="HY49" s="522"/>
      <c r="HZ49" s="525"/>
      <c r="IA49" s="525"/>
      <c r="IB49" s="525"/>
      <c r="IC49" s="525"/>
      <c r="ID49" s="525"/>
      <c r="IE49" s="525"/>
      <c r="IF49" s="83"/>
      <c r="IG49" s="522"/>
      <c r="IH49" s="525"/>
      <c r="II49" s="525"/>
      <c r="IJ49" s="525"/>
      <c r="IK49" s="525"/>
      <c r="IL49" s="525"/>
      <c r="IM49" s="525"/>
      <c r="IN49" s="83"/>
      <c r="IO49" s="522"/>
      <c r="IP49" s="525"/>
      <c r="IQ49" s="525"/>
      <c r="IR49" s="525"/>
      <c r="IS49" s="525"/>
      <c r="IT49" s="525"/>
      <c r="IU49" s="525"/>
      <c r="IV49" s="83"/>
    </row>
    <row r="50" spans="1:256" ht="16.5" customHeight="1">
      <c r="A50" s="522" t="s">
        <v>125</v>
      </c>
      <c r="B50" s="523">
        <v>1.7853</v>
      </c>
      <c r="C50" s="523">
        <v>1.1805</v>
      </c>
      <c r="D50" s="525">
        <v>16.52</v>
      </c>
      <c r="E50" s="521"/>
      <c r="F50" s="525">
        <v>1.7876</v>
      </c>
      <c r="G50" s="523">
        <v>1.1805</v>
      </c>
      <c r="H50" s="83">
        <v>16.53</v>
      </c>
      <c r="I50" s="516" t="s">
        <v>125</v>
      </c>
      <c r="J50" s="519">
        <v>1.3793</v>
      </c>
      <c r="K50" s="519">
        <v>0.7422</v>
      </c>
      <c r="L50" s="519">
        <v>11.28</v>
      </c>
      <c r="M50" s="525"/>
      <c r="N50" s="525"/>
      <c r="O50" s="525"/>
      <c r="P50" s="83"/>
      <c r="Q50" s="522"/>
      <c r="R50" s="525"/>
      <c r="S50" s="525"/>
      <c r="T50" s="525"/>
      <c r="U50" s="525"/>
      <c r="V50" s="525"/>
      <c r="W50" s="525"/>
      <c r="X50" s="83"/>
      <c r="Y50" s="522"/>
      <c r="Z50" s="525"/>
      <c r="AA50" s="525"/>
      <c r="AB50" s="525"/>
      <c r="AC50" s="525"/>
      <c r="AD50" s="525"/>
      <c r="AE50" s="525"/>
      <c r="AF50" s="83"/>
      <c r="AG50" s="522"/>
      <c r="AH50" s="525"/>
      <c r="AI50" s="525"/>
      <c r="AJ50" s="525"/>
      <c r="AK50" s="525"/>
      <c r="AL50" s="525"/>
      <c r="AM50" s="525"/>
      <c r="AN50" s="83"/>
      <c r="AO50" s="522"/>
      <c r="AP50" s="525"/>
      <c r="AQ50" s="525"/>
      <c r="AR50" s="525"/>
      <c r="AS50" s="525"/>
      <c r="AT50" s="525"/>
      <c r="AU50" s="525"/>
      <c r="AV50" s="83"/>
      <c r="AW50" s="522"/>
      <c r="AX50" s="525"/>
      <c r="AY50" s="525"/>
      <c r="AZ50" s="525"/>
      <c r="BA50" s="525"/>
      <c r="BB50" s="525"/>
      <c r="BC50" s="525"/>
      <c r="BD50" s="83"/>
      <c r="BE50" s="522"/>
      <c r="BF50" s="525"/>
      <c r="BG50" s="525"/>
      <c r="BH50" s="525"/>
      <c r="BI50" s="525"/>
      <c r="BJ50" s="525"/>
      <c r="BK50" s="525"/>
      <c r="BL50" s="83"/>
      <c r="BM50" s="522"/>
      <c r="BN50" s="525"/>
      <c r="BO50" s="525"/>
      <c r="BP50" s="525"/>
      <c r="BQ50" s="525"/>
      <c r="BR50" s="525"/>
      <c r="BS50" s="525"/>
      <c r="BT50" s="83"/>
      <c r="BU50" s="522"/>
      <c r="BV50" s="525"/>
      <c r="BW50" s="525"/>
      <c r="BX50" s="525"/>
      <c r="BY50" s="525"/>
      <c r="BZ50" s="525"/>
      <c r="CA50" s="525"/>
      <c r="CB50" s="83"/>
      <c r="CC50" s="522"/>
      <c r="CD50" s="525"/>
      <c r="CE50" s="525"/>
      <c r="CF50" s="525"/>
      <c r="CG50" s="525"/>
      <c r="CH50" s="525"/>
      <c r="CI50" s="525"/>
      <c r="CJ50" s="83"/>
      <c r="CK50" s="522"/>
      <c r="CL50" s="525"/>
      <c r="CM50" s="525"/>
      <c r="CN50" s="525"/>
      <c r="CO50" s="525"/>
      <c r="CP50" s="525"/>
      <c r="CQ50" s="525"/>
      <c r="CR50" s="83"/>
      <c r="CS50" s="522"/>
      <c r="CT50" s="525"/>
      <c r="CU50" s="525"/>
      <c r="CV50" s="525"/>
      <c r="CW50" s="525"/>
      <c r="CX50" s="525"/>
      <c r="CY50" s="525"/>
      <c r="CZ50" s="83"/>
      <c r="DA50" s="522"/>
      <c r="DB50" s="525"/>
      <c r="DC50" s="525"/>
      <c r="DD50" s="525"/>
      <c r="DE50" s="525"/>
      <c r="DF50" s="525"/>
      <c r="DG50" s="525"/>
      <c r="DH50" s="83"/>
      <c r="DI50" s="522"/>
      <c r="DJ50" s="525"/>
      <c r="DK50" s="525"/>
      <c r="DL50" s="525"/>
      <c r="DM50" s="525"/>
      <c r="DN50" s="525"/>
      <c r="DO50" s="525"/>
      <c r="DP50" s="83"/>
      <c r="DQ50" s="522"/>
      <c r="DR50" s="525"/>
      <c r="DS50" s="525"/>
      <c r="DT50" s="525"/>
      <c r="DU50" s="525"/>
      <c r="DV50" s="525"/>
      <c r="DW50" s="525"/>
      <c r="DX50" s="83"/>
      <c r="DY50" s="522"/>
      <c r="DZ50" s="525"/>
      <c r="EA50" s="525"/>
      <c r="EB50" s="525"/>
      <c r="EC50" s="525"/>
      <c r="ED50" s="525"/>
      <c r="EE50" s="525"/>
      <c r="EF50" s="83"/>
      <c r="EG50" s="522"/>
      <c r="EH50" s="525"/>
      <c r="EI50" s="525"/>
      <c r="EJ50" s="525"/>
      <c r="EK50" s="525"/>
      <c r="EL50" s="525"/>
      <c r="EM50" s="525"/>
      <c r="EN50" s="83"/>
      <c r="EO50" s="522"/>
      <c r="EP50" s="525"/>
      <c r="EQ50" s="525"/>
      <c r="ER50" s="525"/>
      <c r="ES50" s="525"/>
      <c r="ET50" s="525"/>
      <c r="EU50" s="525"/>
      <c r="EV50" s="83"/>
      <c r="EW50" s="522"/>
      <c r="EX50" s="525"/>
      <c r="EY50" s="525"/>
      <c r="EZ50" s="525"/>
      <c r="FA50" s="525"/>
      <c r="FB50" s="525"/>
      <c r="FC50" s="525"/>
      <c r="FD50" s="83"/>
      <c r="FE50" s="522"/>
      <c r="FF50" s="525"/>
      <c r="FG50" s="525"/>
      <c r="FH50" s="525"/>
      <c r="FI50" s="525"/>
      <c r="FJ50" s="525"/>
      <c r="FK50" s="525"/>
      <c r="FL50" s="83"/>
      <c r="FM50" s="522"/>
      <c r="FN50" s="525"/>
      <c r="FO50" s="525"/>
      <c r="FP50" s="525"/>
      <c r="FQ50" s="525"/>
      <c r="FR50" s="525"/>
      <c r="FS50" s="525"/>
      <c r="FT50" s="83"/>
      <c r="FU50" s="522"/>
      <c r="FV50" s="525"/>
      <c r="FW50" s="525"/>
      <c r="FX50" s="525"/>
      <c r="FY50" s="525"/>
      <c r="FZ50" s="525"/>
      <c r="GA50" s="525"/>
      <c r="GB50" s="83"/>
      <c r="GC50" s="522"/>
      <c r="GD50" s="525"/>
      <c r="GE50" s="525"/>
      <c r="GF50" s="525"/>
      <c r="GG50" s="525"/>
      <c r="GH50" s="525"/>
      <c r="GI50" s="525"/>
      <c r="GJ50" s="83"/>
      <c r="GK50" s="522"/>
      <c r="GL50" s="525"/>
      <c r="GM50" s="525"/>
      <c r="GN50" s="525"/>
      <c r="GO50" s="525"/>
      <c r="GP50" s="525"/>
      <c r="GQ50" s="525"/>
      <c r="GR50" s="83"/>
      <c r="GS50" s="522"/>
      <c r="GT50" s="525"/>
      <c r="GU50" s="525"/>
      <c r="GV50" s="525"/>
      <c r="GW50" s="525"/>
      <c r="GX50" s="525"/>
      <c r="GY50" s="525"/>
      <c r="GZ50" s="83"/>
      <c r="HA50" s="522"/>
      <c r="HB50" s="525"/>
      <c r="HC50" s="525"/>
      <c r="HD50" s="525"/>
      <c r="HE50" s="525"/>
      <c r="HF50" s="525"/>
      <c r="HG50" s="525"/>
      <c r="HH50" s="83"/>
      <c r="HI50" s="522"/>
      <c r="HJ50" s="525"/>
      <c r="HK50" s="525"/>
      <c r="HL50" s="525"/>
      <c r="HM50" s="525"/>
      <c r="HN50" s="525"/>
      <c r="HO50" s="525"/>
      <c r="HP50" s="83"/>
      <c r="HQ50" s="522"/>
      <c r="HR50" s="525"/>
      <c r="HS50" s="525"/>
      <c r="HT50" s="525"/>
      <c r="HU50" s="525"/>
      <c r="HV50" s="525"/>
      <c r="HW50" s="525"/>
      <c r="HX50" s="83"/>
      <c r="HY50" s="522"/>
      <c r="HZ50" s="525"/>
      <c r="IA50" s="525"/>
      <c r="IB50" s="525"/>
      <c r="IC50" s="525"/>
      <c r="ID50" s="525"/>
      <c r="IE50" s="525"/>
      <c r="IF50" s="83"/>
      <c r="IG50" s="522"/>
      <c r="IH50" s="525"/>
      <c r="II50" s="525"/>
      <c r="IJ50" s="525"/>
      <c r="IK50" s="525"/>
      <c r="IL50" s="525"/>
      <c r="IM50" s="525"/>
      <c r="IN50" s="83"/>
      <c r="IO50" s="522"/>
      <c r="IP50" s="525"/>
      <c r="IQ50" s="525"/>
      <c r="IR50" s="525"/>
      <c r="IS50" s="525"/>
      <c r="IT50" s="525"/>
      <c r="IU50" s="525"/>
      <c r="IV50" s="83"/>
    </row>
    <row r="51" spans="1:256" ht="16.5" customHeight="1">
      <c r="A51" s="522" t="s">
        <v>126</v>
      </c>
      <c r="B51" s="523">
        <v>1.8431</v>
      </c>
      <c r="C51" s="523">
        <v>0.8115</v>
      </c>
      <c r="D51" s="525">
        <v>13.51</v>
      </c>
      <c r="E51" s="530"/>
      <c r="F51" s="525">
        <v>1.8454</v>
      </c>
      <c r="G51" s="523">
        <v>0.8115</v>
      </c>
      <c r="H51" s="83">
        <v>13.52</v>
      </c>
      <c r="I51" s="516"/>
      <c r="J51" s="519"/>
      <c r="K51" s="519"/>
      <c r="L51" s="519"/>
      <c r="M51" s="525"/>
      <c r="N51" s="525"/>
      <c r="O51" s="525"/>
      <c r="P51" s="83"/>
      <c r="Q51" s="522"/>
      <c r="R51" s="525"/>
      <c r="S51" s="525"/>
      <c r="T51" s="525"/>
      <c r="U51" s="525"/>
      <c r="V51" s="525"/>
      <c r="W51" s="525"/>
      <c r="X51" s="83"/>
      <c r="Y51" s="522"/>
      <c r="Z51" s="525"/>
      <c r="AA51" s="525"/>
      <c r="AB51" s="525"/>
      <c r="AC51" s="525"/>
      <c r="AD51" s="525"/>
      <c r="AE51" s="525"/>
      <c r="AF51" s="83"/>
      <c r="AG51" s="522"/>
      <c r="AH51" s="525"/>
      <c r="AI51" s="525"/>
      <c r="AJ51" s="525"/>
      <c r="AK51" s="525"/>
      <c r="AL51" s="525"/>
      <c r="AM51" s="525"/>
      <c r="AN51" s="83"/>
      <c r="AO51" s="522"/>
      <c r="AP51" s="525"/>
      <c r="AQ51" s="525"/>
      <c r="AR51" s="525"/>
      <c r="AS51" s="525"/>
      <c r="AT51" s="525"/>
      <c r="AU51" s="525"/>
      <c r="AV51" s="83"/>
      <c r="AW51" s="522"/>
      <c r="AX51" s="525"/>
      <c r="AY51" s="525"/>
      <c r="AZ51" s="525"/>
      <c r="BA51" s="525"/>
      <c r="BB51" s="525"/>
      <c r="BC51" s="525"/>
      <c r="BD51" s="83"/>
      <c r="BE51" s="522"/>
      <c r="BF51" s="525"/>
      <c r="BG51" s="525"/>
      <c r="BH51" s="525"/>
      <c r="BI51" s="525"/>
      <c r="BJ51" s="525"/>
      <c r="BK51" s="525"/>
      <c r="BL51" s="83"/>
      <c r="BM51" s="522"/>
      <c r="BN51" s="525"/>
      <c r="BO51" s="525"/>
      <c r="BP51" s="525"/>
      <c r="BQ51" s="525"/>
      <c r="BR51" s="525"/>
      <c r="BS51" s="525"/>
      <c r="BT51" s="83"/>
      <c r="BU51" s="522"/>
      <c r="BV51" s="525"/>
      <c r="BW51" s="525"/>
      <c r="BX51" s="525"/>
      <c r="BY51" s="525"/>
      <c r="BZ51" s="525"/>
      <c r="CA51" s="525"/>
      <c r="CB51" s="83"/>
      <c r="CC51" s="522"/>
      <c r="CD51" s="525"/>
      <c r="CE51" s="525"/>
      <c r="CF51" s="525"/>
      <c r="CG51" s="525"/>
      <c r="CH51" s="525"/>
      <c r="CI51" s="525"/>
      <c r="CJ51" s="83"/>
      <c r="CK51" s="522"/>
      <c r="CL51" s="525"/>
      <c r="CM51" s="525"/>
      <c r="CN51" s="525"/>
      <c r="CO51" s="525"/>
      <c r="CP51" s="525"/>
      <c r="CQ51" s="525"/>
      <c r="CR51" s="83"/>
      <c r="CS51" s="522"/>
      <c r="CT51" s="525"/>
      <c r="CU51" s="525"/>
      <c r="CV51" s="525"/>
      <c r="CW51" s="525"/>
      <c r="CX51" s="525"/>
      <c r="CY51" s="525"/>
      <c r="CZ51" s="83"/>
      <c r="DA51" s="522"/>
      <c r="DB51" s="525"/>
      <c r="DC51" s="525"/>
      <c r="DD51" s="525"/>
      <c r="DE51" s="525"/>
      <c r="DF51" s="525"/>
      <c r="DG51" s="525"/>
      <c r="DH51" s="83"/>
      <c r="DI51" s="522"/>
      <c r="DJ51" s="525"/>
      <c r="DK51" s="525"/>
      <c r="DL51" s="525"/>
      <c r="DM51" s="525"/>
      <c r="DN51" s="525"/>
      <c r="DO51" s="525"/>
      <c r="DP51" s="83"/>
      <c r="DQ51" s="522"/>
      <c r="DR51" s="525"/>
      <c r="DS51" s="525"/>
      <c r="DT51" s="525"/>
      <c r="DU51" s="525"/>
      <c r="DV51" s="525"/>
      <c r="DW51" s="525"/>
      <c r="DX51" s="83"/>
      <c r="DY51" s="522"/>
      <c r="DZ51" s="525"/>
      <c r="EA51" s="525"/>
      <c r="EB51" s="525"/>
      <c r="EC51" s="525"/>
      <c r="ED51" s="525"/>
      <c r="EE51" s="525"/>
      <c r="EF51" s="83"/>
      <c r="EG51" s="522"/>
      <c r="EH51" s="525"/>
      <c r="EI51" s="525"/>
      <c r="EJ51" s="525"/>
      <c r="EK51" s="525"/>
      <c r="EL51" s="525"/>
      <c r="EM51" s="525"/>
      <c r="EN51" s="83"/>
      <c r="EO51" s="522"/>
      <c r="EP51" s="525"/>
      <c r="EQ51" s="525"/>
      <c r="ER51" s="525"/>
      <c r="ES51" s="525"/>
      <c r="ET51" s="525"/>
      <c r="EU51" s="525"/>
      <c r="EV51" s="83"/>
      <c r="EW51" s="522"/>
      <c r="EX51" s="525"/>
      <c r="EY51" s="525"/>
      <c r="EZ51" s="525"/>
      <c r="FA51" s="525"/>
      <c r="FB51" s="525"/>
      <c r="FC51" s="525"/>
      <c r="FD51" s="83"/>
      <c r="FE51" s="522"/>
      <c r="FF51" s="525"/>
      <c r="FG51" s="525"/>
      <c r="FH51" s="525"/>
      <c r="FI51" s="525"/>
      <c r="FJ51" s="525"/>
      <c r="FK51" s="525"/>
      <c r="FL51" s="83"/>
      <c r="FM51" s="522"/>
      <c r="FN51" s="525"/>
      <c r="FO51" s="525"/>
      <c r="FP51" s="525"/>
      <c r="FQ51" s="525"/>
      <c r="FR51" s="525"/>
      <c r="FS51" s="525"/>
      <c r="FT51" s="83"/>
      <c r="FU51" s="522"/>
      <c r="FV51" s="525"/>
      <c r="FW51" s="525"/>
      <c r="FX51" s="525"/>
      <c r="FY51" s="525"/>
      <c r="FZ51" s="525"/>
      <c r="GA51" s="525"/>
      <c r="GB51" s="83"/>
      <c r="GC51" s="522"/>
      <c r="GD51" s="525"/>
      <c r="GE51" s="525"/>
      <c r="GF51" s="525"/>
      <c r="GG51" s="525"/>
      <c r="GH51" s="525"/>
      <c r="GI51" s="525"/>
      <c r="GJ51" s="83"/>
      <c r="GK51" s="522"/>
      <c r="GL51" s="525"/>
      <c r="GM51" s="525"/>
      <c r="GN51" s="525"/>
      <c r="GO51" s="525"/>
      <c r="GP51" s="525"/>
      <c r="GQ51" s="525"/>
      <c r="GR51" s="83"/>
      <c r="GS51" s="522"/>
      <c r="GT51" s="525"/>
      <c r="GU51" s="525"/>
      <c r="GV51" s="525"/>
      <c r="GW51" s="525"/>
      <c r="GX51" s="525"/>
      <c r="GY51" s="525"/>
      <c r="GZ51" s="83"/>
      <c r="HA51" s="522"/>
      <c r="HB51" s="525"/>
      <c r="HC51" s="525"/>
      <c r="HD51" s="525"/>
      <c r="HE51" s="525"/>
      <c r="HF51" s="525"/>
      <c r="HG51" s="525"/>
      <c r="HH51" s="83"/>
      <c r="HI51" s="522"/>
      <c r="HJ51" s="525"/>
      <c r="HK51" s="525"/>
      <c r="HL51" s="525"/>
      <c r="HM51" s="525"/>
      <c r="HN51" s="525"/>
      <c r="HO51" s="525"/>
      <c r="HP51" s="83"/>
      <c r="HQ51" s="522"/>
      <c r="HR51" s="525"/>
      <c r="HS51" s="525"/>
      <c r="HT51" s="525"/>
      <c r="HU51" s="525"/>
      <c r="HV51" s="525"/>
      <c r="HW51" s="525"/>
      <c r="HX51" s="83"/>
      <c r="HY51" s="522"/>
      <c r="HZ51" s="525"/>
      <c r="IA51" s="525"/>
      <c r="IB51" s="525"/>
      <c r="IC51" s="525"/>
      <c r="ID51" s="525"/>
      <c r="IE51" s="525"/>
      <c r="IF51" s="83"/>
      <c r="IG51" s="522"/>
      <c r="IH51" s="525"/>
      <c r="II51" s="525"/>
      <c r="IJ51" s="525"/>
      <c r="IK51" s="525"/>
      <c r="IL51" s="525"/>
      <c r="IM51" s="525"/>
      <c r="IN51" s="83"/>
      <c r="IO51" s="522"/>
      <c r="IP51" s="525"/>
      <c r="IQ51" s="525"/>
      <c r="IR51" s="525"/>
      <c r="IS51" s="525"/>
      <c r="IT51" s="525"/>
      <c r="IU51" s="525"/>
      <c r="IV51" s="83"/>
    </row>
    <row r="52" spans="1:256" ht="18.75" customHeight="1">
      <c r="A52" s="232" t="s">
        <v>239</v>
      </c>
      <c r="B52" s="834" t="s">
        <v>257</v>
      </c>
      <c r="C52" s="834"/>
      <c r="D52" s="834"/>
      <c r="E52" s="501"/>
      <c r="F52" s="834"/>
      <c r="G52" s="834"/>
      <c r="H52" s="834"/>
      <c r="I52" s="516"/>
      <c r="J52" s="519"/>
      <c r="K52" s="519"/>
      <c r="L52" s="519"/>
      <c r="M52" s="525"/>
      <c r="N52" s="525"/>
      <c r="O52" s="525"/>
      <c r="P52" s="83"/>
      <c r="Q52" s="522"/>
      <c r="R52" s="525"/>
      <c r="S52" s="525"/>
      <c r="T52" s="525"/>
      <c r="U52" s="525"/>
      <c r="V52" s="525"/>
      <c r="W52" s="525"/>
      <c r="X52" s="83"/>
      <c r="Y52" s="522"/>
      <c r="Z52" s="525"/>
      <c r="AA52" s="525"/>
      <c r="AB52" s="525"/>
      <c r="AC52" s="525"/>
      <c r="AD52" s="525"/>
      <c r="AE52" s="525"/>
      <c r="AF52" s="83"/>
      <c r="AG52" s="522"/>
      <c r="AH52" s="525"/>
      <c r="AI52" s="525"/>
      <c r="AJ52" s="525"/>
      <c r="AK52" s="525"/>
      <c r="AL52" s="525"/>
      <c r="AM52" s="525"/>
      <c r="AN52" s="83"/>
      <c r="AO52" s="522"/>
      <c r="AP52" s="525"/>
      <c r="AQ52" s="525"/>
      <c r="AR52" s="525"/>
      <c r="AS52" s="525"/>
      <c r="AT52" s="525"/>
      <c r="AU52" s="525"/>
      <c r="AV52" s="83"/>
      <c r="AW52" s="522"/>
      <c r="AX52" s="525"/>
      <c r="AY52" s="525"/>
      <c r="AZ52" s="525"/>
      <c r="BA52" s="525"/>
      <c r="BB52" s="525"/>
      <c r="BC52" s="525"/>
      <c r="BD52" s="83"/>
      <c r="BE52" s="522"/>
      <c r="BF52" s="525"/>
      <c r="BG52" s="525"/>
      <c r="BH52" s="525"/>
      <c r="BI52" s="525"/>
      <c r="BJ52" s="525"/>
      <c r="BK52" s="525"/>
      <c r="BL52" s="83"/>
      <c r="BM52" s="522"/>
      <c r="BN52" s="525"/>
      <c r="BO52" s="525"/>
      <c r="BP52" s="525"/>
      <c r="BQ52" s="525"/>
      <c r="BR52" s="525"/>
      <c r="BS52" s="525"/>
      <c r="BT52" s="83"/>
      <c r="BU52" s="522"/>
      <c r="BV52" s="525"/>
      <c r="BW52" s="525"/>
      <c r="BX52" s="525"/>
      <c r="BY52" s="525"/>
      <c r="BZ52" s="525"/>
      <c r="CA52" s="525"/>
      <c r="CB52" s="83"/>
      <c r="CC52" s="522"/>
      <c r="CD52" s="525"/>
      <c r="CE52" s="525"/>
      <c r="CF52" s="525"/>
      <c r="CG52" s="525"/>
      <c r="CH52" s="525"/>
      <c r="CI52" s="525"/>
      <c r="CJ52" s="83"/>
      <c r="CK52" s="522"/>
      <c r="CL52" s="525"/>
      <c r="CM52" s="525"/>
      <c r="CN52" s="525"/>
      <c r="CO52" s="525"/>
      <c r="CP52" s="525"/>
      <c r="CQ52" s="525"/>
      <c r="CR52" s="83"/>
      <c r="CS52" s="522"/>
      <c r="CT52" s="525"/>
      <c r="CU52" s="525"/>
      <c r="CV52" s="525"/>
      <c r="CW52" s="525"/>
      <c r="CX52" s="525"/>
      <c r="CY52" s="525"/>
      <c r="CZ52" s="83"/>
      <c r="DA52" s="522"/>
      <c r="DB52" s="525"/>
      <c r="DC52" s="525"/>
      <c r="DD52" s="525"/>
      <c r="DE52" s="525"/>
      <c r="DF52" s="525"/>
      <c r="DG52" s="525"/>
      <c r="DH52" s="83"/>
      <c r="DI52" s="522"/>
      <c r="DJ52" s="525"/>
      <c r="DK52" s="525"/>
      <c r="DL52" s="525"/>
      <c r="DM52" s="525"/>
      <c r="DN52" s="525"/>
      <c r="DO52" s="525"/>
      <c r="DP52" s="83"/>
      <c r="DQ52" s="522"/>
      <c r="DR52" s="525"/>
      <c r="DS52" s="525"/>
      <c r="DT52" s="525"/>
      <c r="DU52" s="525"/>
      <c r="DV52" s="525"/>
      <c r="DW52" s="525"/>
      <c r="DX52" s="83"/>
      <c r="DY52" s="522"/>
      <c r="DZ52" s="525"/>
      <c r="EA52" s="525"/>
      <c r="EB52" s="525"/>
      <c r="EC52" s="525"/>
      <c r="ED52" s="525"/>
      <c r="EE52" s="525"/>
      <c r="EF52" s="83"/>
      <c r="EG52" s="522"/>
      <c r="EH52" s="525"/>
      <c r="EI52" s="525"/>
      <c r="EJ52" s="525"/>
      <c r="EK52" s="525"/>
      <c r="EL52" s="525"/>
      <c r="EM52" s="525"/>
      <c r="EN52" s="83"/>
      <c r="EO52" s="522"/>
      <c r="EP52" s="525"/>
      <c r="EQ52" s="525"/>
      <c r="ER52" s="525"/>
      <c r="ES52" s="525"/>
      <c r="ET52" s="525"/>
      <c r="EU52" s="525"/>
      <c r="EV52" s="83"/>
      <c r="EW52" s="522"/>
      <c r="EX52" s="525"/>
      <c r="EY52" s="525"/>
      <c r="EZ52" s="525"/>
      <c r="FA52" s="525"/>
      <c r="FB52" s="525"/>
      <c r="FC52" s="525"/>
      <c r="FD52" s="83"/>
      <c r="FE52" s="522"/>
      <c r="FF52" s="525"/>
      <c r="FG52" s="525"/>
      <c r="FH52" s="525"/>
      <c r="FI52" s="525"/>
      <c r="FJ52" s="525"/>
      <c r="FK52" s="525"/>
      <c r="FL52" s="83"/>
      <c r="FM52" s="522"/>
      <c r="FN52" s="525"/>
      <c r="FO52" s="525"/>
      <c r="FP52" s="525"/>
      <c r="FQ52" s="525"/>
      <c r="FR52" s="525"/>
      <c r="FS52" s="525"/>
      <c r="FT52" s="83"/>
      <c r="FU52" s="522"/>
      <c r="FV52" s="525"/>
      <c r="FW52" s="525"/>
      <c r="FX52" s="525"/>
      <c r="FY52" s="525"/>
      <c r="FZ52" s="525"/>
      <c r="GA52" s="525"/>
      <c r="GB52" s="83"/>
      <c r="GC52" s="522"/>
      <c r="GD52" s="525"/>
      <c r="GE52" s="525"/>
      <c r="GF52" s="525"/>
      <c r="GG52" s="525"/>
      <c r="GH52" s="525"/>
      <c r="GI52" s="525"/>
      <c r="GJ52" s="83"/>
      <c r="GK52" s="522"/>
      <c r="GL52" s="525"/>
      <c r="GM52" s="525"/>
      <c r="GN52" s="525"/>
      <c r="GO52" s="525"/>
      <c r="GP52" s="525"/>
      <c r="GQ52" s="525"/>
      <c r="GR52" s="83"/>
      <c r="GS52" s="522"/>
      <c r="GT52" s="525"/>
      <c r="GU52" s="525"/>
      <c r="GV52" s="525"/>
      <c r="GW52" s="525"/>
      <c r="GX52" s="525"/>
      <c r="GY52" s="525"/>
      <c r="GZ52" s="83"/>
      <c r="HA52" s="522"/>
      <c r="HB52" s="525"/>
      <c r="HC52" s="525"/>
      <c r="HD52" s="525"/>
      <c r="HE52" s="525"/>
      <c r="HF52" s="525"/>
      <c r="HG52" s="525"/>
      <c r="HH52" s="83"/>
      <c r="HI52" s="522"/>
      <c r="HJ52" s="525"/>
      <c r="HK52" s="525"/>
      <c r="HL52" s="525"/>
      <c r="HM52" s="525"/>
      <c r="HN52" s="525"/>
      <c r="HO52" s="525"/>
      <c r="HP52" s="83"/>
      <c r="HQ52" s="522"/>
      <c r="HR52" s="525"/>
      <c r="HS52" s="525"/>
      <c r="HT52" s="525"/>
      <c r="HU52" s="525"/>
      <c r="HV52" s="525"/>
      <c r="HW52" s="525"/>
      <c r="HX52" s="83"/>
      <c r="HY52" s="522"/>
      <c r="HZ52" s="525"/>
      <c r="IA52" s="525"/>
      <c r="IB52" s="525"/>
      <c r="IC52" s="525"/>
      <c r="ID52" s="525"/>
      <c r="IE52" s="525"/>
      <c r="IF52" s="83"/>
      <c r="IG52" s="522"/>
      <c r="IH52" s="525"/>
      <c r="II52" s="525"/>
      <c r="IJ52" s="525"/>
      <c r="IK52" s="525"/>
      <c r="IL52" s="525"/>
      <c r="IM52" s="525"/>
      <c r="IN52" s="83"/>
      <c r="IO52" s="522"/>
      <c r="IP52" s="525"/>
      <c r="IQ52" s="525"/>
      <c r="IR52" s="525"/>
      <c r="IS52" s="525"/>
      <c r="IT52" s="525"/>
      <c r="IU52" s="525"/>
      <c r="IV52" s="83"/>
    </row>
    <row r="53" spans="1:256" ht="16.5" customHeight="1">
      <c r="A53" s="232" t="s">
        <v>8</v>
      </c>
      <c r="B53" s="500" t="s">
        <v>241</v>
      </c>
      <c r="C53" s="501" t="s">
        <v>242</v>
      </c>
      <c r="D53" s="501" t="s">
        <v>244</v>
      </c>
      <c r="E53" s="501"/>
      <c r="F53" s="501"/>
      <c r="G53" s="501"/>
      <c r="H53" s="501"/>
      <c r="I53" s="516"/>
      <c r="J53" s="519"/>
      <c r="K53" s="519"/>
      <c r="L53" s="519"/>
      <c r="M53" s="525"/>
      <c r="N53" s="525"/>
      <c r="O53" s="525"/>
      <c r="P53" s="83"/>
      <c r="Q53" s="522"/>
      <c r="R53" s="525"/>
      <c r="S53" s="525"/>
      <c r="T53" s="525"/>
      <c r="U53" s="525"/>
      <c r="V53" s="525"/>
      <c r="W53" s="525"/>
      <c r="X53" s="83"/>
      <c r="Y53" s="522"/>
      <c r="Z53" s="525"/>
      <c r="AA53" s="525"/>
      <c r="AB53" s="525"/>
      <c r="AC53" s="525"/>
      <c r="AD53" s="525"/>
      <c r="AE53" s="525"/>
      <c r="AF53" s="83"/>
      <c r="AG53" s="522"/>
      <c r="AH53" s="525"/>
      <c r="AI53" s="525"/>
      <c r="AJ53" s="525"/>
      <c r="AK53" s="525"/>
      <c r="AL53" s="525"/>
      <c r="AM53" s="525"/>
      <c r="AN53" s="83"/>
      <c r="AO53" s="522"/>
      <c r="AP53" s="525"/>
      <c r="AQ53" s="525"/>
      <c r="AR53" s="525"/>
      <c r="AS53" s="525"/>
      <c r="AT53" s="525"/>
      <c r="AU53" s="525"/>
      <c r="AV53" s="83"/>
      <c r="AW53" s="522"/>
      <c r="AX53" s="525"/>
      <c r="AY53" s="525"/>
      <c r="AZ53" s="525"/>
      <c r="BA53" s="525"/>
      <c r="BB53" s="525"/>
      <c r="BC53" s="525"/>
      <c r="BD53" s="83"/>
      <c r="BE53" s="522"/>
      <c r="BF53" s="525"/>
      <c r="BG53" s="525"/>
      <c r="BH53" s="525"/>
      <c r="BI53" s="525"/>
      <c r="BJ53" s="525"/>
      <c r="BK53" s="525"/>
      <c r="BL53" s="83"/>
      <c r="BM53" s="522"/>
      <c r="BN53" s="525"/>
      <c r="BO53" s="525"/>
      <c r="BP53" s="525"/>
      <c r="BQ53" s="525"/>
      <c r="BR53" s="525"/>
      <c r="BS53" s="525"/>
      <c r="BT53" s="83"/>
      <c r="BU53" s="522"/>
      <c r="BV53" s="525"/>
      <c r="BW53" s="525"/>
      <c r="BX53" s="525"/>
      <c r="BY53" s="525"/>
      <c r="BZ53" s="525"/>
      <c r="CA53" s="525"/>
      <c r="CB53" s="83"/>
      <c r="CC53" s="522"/>
      <c r="CD53" s="525"/>
      <c r="CE53" s="525"/>
      <c r="CF53" s="525"/>
      <c r="CG53" s="525"/>
      <c r="CH53" s="525"/>
      <c r="CI53" s="525"/>
      <c r="CJ53" s="83"/>
      <c r="CK53" s="522"/>
      <c r="CL53" s="525"/>
      <c r="CM53" s="525"/>
      <c r="CN53" s="525"/>
      <c r="CO53" s="525"/>
      <c r="CP53" s="525"/>
      <c r="CQ53" s="525"/>
      <c r="CR53" s="83"/>
      <c r="CS53" s="522"/>
      <c r="CT53" s="525"/>
      <c r="CU53" s="525"/>
      <c r="CV53" s="525"/>
      <c r="CW53" s="525"/>
      <c r="CX53" s="525"/>
      <c r="CY53" s="525"/>
      <c r="CZ53" s="83"/>
      <c r="DA53" s="522"/>
      <c r="DB53" s="525"/>
      <c r="DC53" s="525"/>
      <c r="DD53" s="525"/>
      <c r="DE53" s="525"/>
      <c r="DF53" s="525"/>
      <c r="DG53" s="525"/>
      <c r="DH53" s="83"/>
      <c r="DI53" s="522"/>
      <c r="DJ53" s="525"/>
      <c r="DK53" s="525"/>
      <c r="DL53" s="525"/>
      <c r="DM53" s="525"/>
      <c r="DN53" s="525"/>
      <c r="DO53" s="525"/>
      <c r="DP53" s="83"/>
      <c r="DQ53" s="522"/>
      <c r="DR53" s="525"/>
      <c r="DS53" s="525"/>
      <c r="DT53" s="525"/>
      <c r="DU53" s="525"/>
      <c r="DV53" s="525"/>
      <c r="DW53" s="525"/>
      <c r="DX53" s="83"/>
      <c r="DY53" s="522"/>
      <c r="DZ53" s="525"/>
      <c r="EA53" s="525"/>
      <c r="EB53" s="525"/>
      <c r="EC53" s="525"/>
      <c r="ED53" s="525"/>
      <c r="EE53" s="525"/>
      <c r="EF53" s="83"/>
      <c r="EG53" s="522"/>
      <c r="EH53" s="525"/>
      <c r="EI53" s="525"/>
      <c r="EJ53" s="525"/>
      <c r="EK53" s="525"/>
      <c r="EL53" s="525"/>
      <c r="EM53" s="525"/>
      <c r="EN53" s="83"/>
      <c r="EO53" s="522"/>
      <c r="EP53" s="525"/>
      <c r="EQ53" s="525"/>
      <c r="ER53" s="525"/>
      <c r="ES53" s="525"/>
      <c r="ET53" s="525"/>
      <c r="EU53" s="525"/>
      <c r="EV53" s="83"/>
      <c r="EW53" s="522"/>
      <c r="EX53" s="525"/>
      <c r="EY53" s="525"/>
      <c r="EZ53" s="525"/>
      <c r="FA53" s="525"/>
      <c r="FB53" s="525"/>
      <c r="FC53" s="525"/>
      <c r="FD53" s="83"/>
      <c r="FE53" s="522"/>
      <c r="FF53" s="525"/>
      <c r="FG53" s="525"/>
      <c r="FH53" s="525"/>
      <c r="FI53" s="525"/>
      <c r="FJ53" s="525"/>
      <c r="FK53" s="525"/>
      <c r="FL53" s="83"/>
      <c r="FM53" s="522"/>
      <c r="FN53" s="525"/>
      <c r="FO53" s="525"/>
      <c r="FP53" s="525"/>
      <c r="FQ53" s="525"/>
      <c r="FR53" s="525"/>
      <c r="FS53" s="525"/>
      <c r="FT53" s="83"/>
      <c r="FU53" s="522"/>
      <c r="FV53" s="525"/>
      <c r="FW53" s="525"/>
      <c r="FX53" s="525"/>
      <c r="FY53" s="525"/>
      <c r="FZ53" s="525"/>
      <c r="GA53" s="525"/>
      <c r="GB53" s="83"/>
      <c r="GC53" s="522"/>
      <c r="GD53" s="525"/>
      <c r="GE53" s="525"/>
      <c r="GF53" s="525"/>
      <c r="GG53" s="525"/>
      <c r="GH53" s="525"/>
      <c r="GI53" s="525"/>
      <c r="GJ53" s="83"/>
      <c r="GK53" s="522"/>
      <c r="GL53" s="525"/>
      <c r="GM53" s="525"/>
      <c r="GN53" s="525"/>
      <c r="GO53" s="525"/>
      <c r="GP53" s="525"/>
      <c r="GQ53" s="525"/>
      <c r="GR53" s="83"/>
      <c r="GS53" s="522"/>
      <c r="GT53" s="525"/>
      <c r="GU53" s="525"/>
      <c r="GV53" s="525"/>
      <c r="GW53" s="525"/>
      <c r="GX53" s="525"/>
      <c r="GY53" s="525"/>
      <c r="GZ53" s="83"/>
      <c r="HA53" s="522"/>
      <c r="HB53" s="525"/>
      <c r="HC53" s="525"/>
      <c r="HD53" s="525"/>
      <c r="HE53" s="525"/>
      <c r="HF53" s="525"/>
      <c r="HG53" s="525"/>
      <c r="HH53" s="83"/>
      <c r="HI53" s="522"/>
      <c r="HJ53" s="525"/>
      <c r="HK53" s="525"/>
      <c r="HL53" s="525"/>
      <c r="HM53" s="525"/>
      <c r="HN53" s="525"/>
      <c r="HO53" s="525"/>
      <c r="HP53" s="83"/>
      <c r="HQ53" s="522"/>
      <c r="HR53" s="525"/>
      <c r="HS53" s="525"/>
      <c r="HT53" s="525"/>
      <c r="HU53" s="525"/>
      <c r="HV53" s="525"/>
      <c r="HW53" s="525"/>
      <c r="HX53" s="83"/>
      <c r="HY53" s="522"/>
      <c r="HZ53" s="525"/>
      <c r="IA53" s="525"/>
      <c r="IB53" s="525"/>
      <c r="IC53" s="525"/>
      <c r="ID53" s="525"/>
      <c r="IE53" s="525"/>
      <c r="IF53" s="83"/>
      <c r="IG53" s="522"/>
      <c r="IH53" s="525"/>
      <c r="II53" s="525"/>
      <c r="IJ53" s="525"/>
      <c r="IK53" s="525"/>
      <c r="IL53" s="525"/>
      <c r="IM53" s="525"/>
      <c r="IN53" s="83"/>
      <c r="IO53" s="522"/>
      <c r="IP53" s="525"/>
      <c r="IQ53" s="525"/>
      <c r="IR53" s="525"/>
      <c r="IS53" s="525"/>
      <c r="IT53" s="525"/>
      <c r="IU53" s="525"/>
      <c r="IV53" s="83"/>
    </row>
    <row r="54" spans="1:256" ht="16.5" customHeight="1">
      <c r="A54" s="526">
        <v>2009</v>
      </c>
      <c r="B54" s="523"/>
      <c r="C54" s="523"/>
      <c r="D54" s="525"/>
      <c r="E54" s="525"/>
      <c r="F54" s="525"/>
      <c r="G54" s="523"/>
      <c r="H54" s="83"/>
      <c r="I54" s="516"/>
      <c r="J54" s="519"/>
      <c r="K54" s="519"/>
      <c r="L54" s="519"/>
      <c r="M54" s="525"/>
      <c r="N54" s="525"/>
      <c r="O54" s="525"/>
      <c r="P54" s="83"/>
      <c r="Q54" s="522"/>
      <c r="R54" s="525"/>
      <c r="S54" s="525"/>
      <c r="T54" s="525"/>
      <c r="U54" s="525"/>
      <c r="V54" s="525"/>
      <c r="W54" s="525"/>
      <c r="X54" s="83"/>
      <c r="Y54" s="522"/>
      <c r="Z54" s="525"/>
      <c r="AA54" s="525"/>
      <c r="AB54" s="525"/>
      <c r="AC54" s="525"/>
      <c r="AD54" s="525"/>
      <c r="AE54" s="525"/>
      <c r="AF54" s="83"/>
      <c r="AG54" s="522"/>
      <c r="AH54" s="525"/>
      <c r="AI54" s="525"/>
      <c r="AJ54" s="525"/>
      <c r="AK54" s="525"/>
      <c r="AL54" s="525"/>
      <c r="AM54" s="525"/>
      <c r="AN54" s="83"/>
      <c r="AO54" s="522"/>
      <c r="AP54" s="525"/>
      <c r="AQ54" s="525"/>
      <c r="AR54" s="525"/>
      <c r="AS54" s="525"/>
      <c r="AT54" s="525"/>
      <c r="AU54" s="525"/>
      <c r="AV54" s="83"/>
      <c r="AW54" s="522"/>
      <c r="AX54" s="525"/>
      <c r="AY54" s="525"/>
      <c r="AZ54" s="525"/>
      <c r="BA54" s="525"/>
      <c r="BB54" s="525"/>
      <c r="BC54" s="525"/>
      <c r="BD54" s="83"/>
      <c r="BE54" s="522"/>
      <c r="BF54" s="525"/>
      <c r="BG54" s="525"/>
      <c r="BH54" s="525"/>
      <c r="BI54" s="525"/>
      <c r="BJ54" s="525"/>
      <c r="BK54" s="525"/>
      <c r="BL54" s="83"/>
      <c r="BM54" s="522"/>
      <c r="BN54" s="525"/>
      <c r="BO54" s="525"/>
      <c r="BP54" s="525"/>
      <c r="BQ54" s="525"/>
      <c r="BR54" s="525"/>
      <c r="BS54" s="525"/>
      <c r="BT54" s="83"/>
      <c r="BU54" s="522"/>
      <c r="BV54" s="525"/>
      <c r="BW54" s="525"/>
      <c r="BX54" s="525"/>
      <c r="BY54" s="525"/>
      <c r="BZ54" s="525"/>
      <c r="CA54" s="525"/>
      <c r="CB54" s="83"/>
      <c r="CC54" s="522"/>
      <c r="CD54" s="525"/>
      <c r="CE54" s="525"/>
      <c r="CF54" s="525"/>
      <c r="CG54" s="525"/>
      <c r="CH54" s="525"/>
      <c r="CI54" s="525"/>
      <c r="CJ54" s="83"/>
      <c r="CK54" s="522"/>
      <c r="CL54" s="525"/>
      <c r="CM54" s="525"/>
      <c r="CN54" s="525"/>
      <c r="CO54" s="525"/>
      <c r="CP54" s="525"/>
      <c r="CQ54" s="525"/>
      <c r="CR54" s="83"/>
      <c r="CS54" s="522"/>
      <c r="CT54" s="525"/>
      <c r="CU54" s="525"/>
      <c r="CV54" s="525"/>
      <c r="CW54" s="525"/>
      <c r="CX54" s="525"/>
      <c r="CY54" s="525"/>
      <c r="CZ54" s="83"/>
      <c r="DA54" s="522"/>
      <c r="DB54" s="525"/>
      <c r="DC54" s="525"/>
      <c r="DD54" s="525"/>
      <c r="DE54" s="525"/>
      <c r="DF54" s="525"/>
      <c r="DG54" s="525"/>
      <c r="DH54" s="83"/>
      <c r="DI54" s="522"/>
      <c r="DJ54" s="525"/>
      <c r="DK54" s="525"/>
      <c r="DL54" s="525"/>
      <c r="DM54" s="525"/>
      <c r="DN54" s="525"/>
      <c r="DO54" s="525"/>
      <c r="DP54" s="83"/>
      <c r="DQ54" s="522"/>
      <c r="DR54" s="525"/>
      <c r="DS54" s="525"/>
      <c r="DT54" s="525"/>
      <c r="DU54" s="525"/>
      <c r="DV54" s="525"/>
      <c r="DW54" s="525"/>
      <c r="DX54" s="83"/>
      <c r="DY54" s="522"/>
      <c r="DZ54" s="525"/>
      <c r="EA54" s="525"/>
      <c r="EB54" s="525"/>
      <c r="EC54" s="525"/>
      <c r="ED54" s="525"/>
      <c r="EE54" s="525"/>
      <c r="EF54" s="83"/>
      <c r="EG54" s="522"/>
      <c r="EH54" s="525"/>
      <c r="EI54" s="525"/>
      <c r="EJ54" s="525"/>
      <c r="EK54" s="525"/>
      <c r="EL54" s="525"/>
      <c r="EM54" s="525"/>
      <c r="EN54" s="83"/>
      <c r="EO54" s="522"/>
      <c r="EP54" s="525"/>
      <c r="EQ54" s="525"/>
      <c r="ER54" s="525"/>
      <c r="ES54" s="525"/>
      <c r="ET54" s="525"/>
      <c r="EU54" s="525"/>
      <c r="EV54" s="83"/>
      <c r="EW54" s="522"/>
      <c r="EX54" s="525"/>
      <c r="EY54" s="525"/>
      <c r="EZ54" s="525"/>
      <c r="FA54" s="525"/>
      <c r="FB54" s="525"/>
      <c r="FC54" s="525"/>
      <c r="FD54" s="83"/>
      <c r="FE54" s="522"/>
      <c r="FF54" s="525"/>
      <c r="FG54" s="525"/>
      <c r="FH54" s="525"/>
      <c r="FI54" s="525"/>
      <c r="FJ54" s="525"/>
      <c r="FK54" s="525"/>
      <c r="FL54" s="83"/>
      <c r="FM54" s="522"/>
      <c r="FN54" s="525"/>
      <c r="FO54" s="525"/>
      <c r="FP54" s="525"/>
      <c r="FQ54" s="525"/>
      <c r="FR54" s="525"/>
      <c r="FS54" s="525"/>
      <c r="FT54" s="83"/>
      <c r="FU54" s="522"/>
      <c r="FV54" s="525"/>
      <c r="FW54" s="525"/>
      <c r="FX54" s="525"/>
      <c r="FY54" s="525"/>
      <c r="FZ54" s="525"/>
      <c r="GA54" s="525"/>
      <c r="GB54" s="83"/>
      <c r="GC54" s="522"/>
      <c r="GD54" s="525"/>
      <c r="GE54" s="525"/>
      <c r="GF54" s="525"/>
      <c r="GG54" s="525"/>
      <c r="GH54" s="525"/>
      <c r="GI54" s="525"/>
      <c r="GJ54" s="83"/>
      <c r="GK54" s="522"/>
      <c r="GL54" s="525"/>
      <c r="GM54" s="525"/>
      <c r="GN54" s="525"/>
      <c r="GO54" s="525"/>
      <c r="GP54" s="525"/>
      <c r="GQ54" s="525"/>
      <c r="GR54" s="83"/>
      <c r="GS54" s="522"/>
      <c r="GT54" s="525"/>
      <c r="GU54" s="525"/>
      <c r="GV54" s="525"/>
      <c r="GW54" s="525"/>
      <c r="GX54" s="525"/>
      <c r="GY54" s="525"/>
      <c r="GZ54" s="83"/>
      <c r="HA54" s="522"/>
      <c r="HB54" s="525"/>
      <c r="HC54" s="525"/>
      <c r="HD54" s="525"/>
      <c r="HE54" s="525"/>
      <c r="HF54" s="525"/>
      <c r="HG54" s="525"/>
      <c r="HH54" s="83"/>
      <c r="HI54" s="522"/>
      <c r="HJ54" s="525"/>
      <c r="HK54" s="525"/>
      <c r="HL54" s="525"/>
      <c r="HM54" s="525"/>
      <c r="HN54" s="525"/>
      <c r="HO54" s="525"/>
      <c r="HP54" s="83"/>
      <c r="HQ54" s="522"/>
      <c r="HR54" s="525"/>
      <c r="HS54" s="525"/>
      <c r="HT54" s="525"/>
      <c r="HU54" s="525"/>
      <c r="HV54" s="525"/>
      <c r="HW54" s="525"/>
      <c r="HX54" s="83"/>
      <c r="HY54" s="522"/>
      <c r="HZ54" s="525"/>
      <c r="IA54" s="525"/>
      <c r="IB54" s="525"/>
      <c r="IC54" s="525"/>
      <c r="ID54" s="525"/>
      <c r="IE54" s="525"/>
      <c r="IF54" s="83"/>
      <c r="IG54" s="522"/>
      <c r="IH54" s="525"/>
      <c r="II54" s="525"/>
      <c r="IJ54" s="525"/>
      <c r="IK54" s="525"/>
      <c r="IL54" s="525"/>
      <c r="IM54" s="525"/>
      <c r="IN54" s="83"/>
      <c r="IO54" s="522"/>
      <c r="IP54" s="525"/>
      <c r="IQ54" s="525"/>
      <c r="IR54" s="525"/>
      <c r="IS54" s="525"/>
      <c r="IT54" s="525"/>
      <c r="IU54" s="525"/>
      <c r="IV54" s="83"/>
    </row>
    <row r="55" spans="1:256" ht="16.5" customHeight="1">
      <c r="A55" s="522" t="s">
        <v>116</v>
      </c>
      <c r="B55" s="523">
        <v>1.8061</v>
      </c>
      <c r="C55" s="523">
        <v>0.7962</v>
      </c>
      <c r="D55" s="525">
        <v>13.25</v>
      </c>
      <c r="E55" s="525"/>
      <c r="F55" s="531"/>
      <c r="G55" s="523"/>
      <c r="H55" s="83"/>
      <c r="I55" s="516"/>
      <c r="J55" s="519"/>
      <c r="K55" s="519"/>
      <c r="L55" s="519"/>
      <c r="M55" s="525"/>
      <c r="N55" s="525"/>
      <c r="O55" s="525"/>
      <c r="P55" s="83"/>
      <c r="Q55" s="522"/>
      <c r="R55" s="525"/>
      <c r="S55" s="525"/>
      <c r="T55" s="525"/>
      <c r="U55" s="525"/>
      <c r="V55" s="525"/>
      <c r="W55" s="525"/>
      <c r="X55" s="83"/>
      <c r="Y55" s="522"/>
      <c r="Z55" s="525"/>
      <c r="AA55" s="525"/>
      <c r="AB55" s="525"/>
      <c r="AC55" s="525"/>
      <c r="AD55" s="525"/>
      <c r="AE55" s="525"/>
      <c r="AF55" s="83"/>
      <c r="AG55" s="522"/>
      <c r="AH55" s="525"/>
      <c r="AI55" s="525"/>
      <c r="AJ55" s="525"/>
      <c r="AK55" s="525"/>
      <c r="AL55" s="525"/>
      <c r="AM55" s="525"/>
      <c r="AN55" s="83"/>
      <c r="AO55" s="522"/>
      <c r="AP55" s="525"/>
      <c r="AQ55" s="525"/>
      <c r="AR55" s="525"/>
      <c r="AS55" s="525"/>
      <c r="AT55" s="525"/>
      <c r="AU55" s="525"/>
      <c r="AV55" s="83"/>
      <c r="AW55" s="522"/>
      <c r="AX55" s="525"/>
      <c r="AY55" s="525"/>
      <c r="AZ55" s="525"/>
      <c r="BA55" s="525"/>
      <c r="BB55" s="525"/>
      <c r="BC55" s="525"/>
      <c r="BD55" s="83"/>
      <c r="BE55" s="522"/>
      <c r="BF55" s="525"/>
      <c r="BG55" s="525"/>
      <c r="BH55" s="525"/>
      <c r="BI55" s="525"/>
      <c r="BJ55" s="525"/>
      <c r="BK55" s="525"/>
      <c r="BL55" s="83"/>
      <c r="BM55" s="522"/>
      <c r="BN55" s="525"/>
      <c r="BO55" s="525"/>
      <c r="BP55" s="525"/>
      <c r="BQ55" s="525"/>
      <c r="BR55" s="525"/>
      <c r="BS55" s="525"/>
      <c r="BT55" s="83"/>
      <c r="BU55" s="522"/>
      <c r="BV55" s="525"/>
      <c r="BW55" s="525"/>
      <c r="BX55" s="525"/>
      <c r="BY55" s="525"/>
      <c r="BZ55" s="525"/>
      <c r="CA55" s="525"/>
      <c r="CB55" s="83"/>
      <c r="CC55" s="522"/>
      <c r="CD55" s="525"/>
      <c r="CE55" s="525"/>
      <c r="CF55" s="525"/>
      <c r="CG55" s="525"/>
      <c r="CH55" s="525"/>
      <c r="CI55" s="525"/>
      <c r="CJ55" s="83"/>
      <c r="CK55" s="522"/>
      <c r="CL55" s="525"/>
      <c r="CM55" s="525"/>
      <c r="CN55" s="525"/>
      <c r="CO55" s="525"/>
      <c r="CP55" s="525"/>
      <c r="CQ55" s="525"/>
      <c r="CR55" s="83"/>
      <c r="CS55" s="522"/>
      <c r="CT55" s="525"/>
      <c r="CU55" s="525"/>
      <c r="CV55" s="525"/>
      <c r="CW55" s="525"/>
      <c r="CX55" s="525"/>
      <c r="CY55" s="525"/>
      <c r="CZ55" s="83"/>
      <c r="DA55" s="522"/>
      <c r="DB55" s="525"/>
      <c r="DC55" s="525"/>
      <c r="DD55" s="525"/>
      <c r="DE55" s="525"/>
      <c r="DF55" s="525"/>
      <c r="DG55" s="525"/>
      <c r="DH55" s="83"/>
      <c r="DI55" s="522"/>
      <c r="DJ55" s="525"/>
      <c r="DK55" s="525"/>
      <c r="DL55" s="525"/>
      <c r="DM55" s="525"/>
      <c r="DN55" s="525"/>
      <c r="DO55" s="525"/>
      <c r="DP55" s="83"/>
      <c r="DQ55" s="522"/>
      <c r="DR55" s="525"/>
      <c r="DS55" s="525"/>
      <c r="DT55" s="525"/>
      <c r="DU55" s="525"/>
      <c r="DV55" s="525"/>
      <c r="DW55" s="525"/>
      <c r="DX55" s="83"/>
      <c r="DY55" s="522"/>
      <c r="DZ55" s="525"/>
      <c r="EA55" s="525"/>
      <c r="EB55" s="525"/>
      <c r="EC55" s="525"/>
      <c r="ED55" s="525"/>
      <c r="EE55" s="525"/>
      <c r="EF55" s="83"/>
      <c r="EG55" s="522"/>
      <c r="EH55" s="525"/>
      <c r="EI55" s="525"/>
      <c r="EJ55" s="525"/>
      <c r="EK55" s="525"/>
      <c r="EL55" s="525"/>
      <c r="EM55" s="525"/>
      <c r="EN55" s="83"/>
      <c r="EO55" s="522"/>
      <c r="EP55" s="525"/>
      <c r="EQ55" s="525"/>
      <c r="ER55" s="525"/>
      <c r="ES55" s="525"/>
      <c r="ET55" s="525"/>
      <c r="EU55" s="525"/>
      <c r="EV55" s="83"/>
      <c r="EW55" s="522"/>
      <c r="EX55" s="525"/>
      <c r="EY55" s="525"/>
      <c r="EZ55" s="525"/>
      <c r="FA55" s="525"/>
      <c r="FB55" s="525"/>
      <c r="FC55" s="525"/>
      <c r="FD55" s="83"/>
      <c r="FE55" s="522"/>
      <c r="FF55" s="525"/>
      <c r="FG55" s="525"/>
      <c r="FH55" s="525"/>
      <c r="FI55" s="525"/>
      <c r="FJ55" s="525"/>
      <c r="FK55" s="525"/>
      <c r="FL55" s="83"/>
      <c r="FM55" s="522"/>
      <c r="FN55" s="525"/>
      <c r="FO55" s="525"/>
      <c r="FP55" s="525"/>
      <c r="FQ55" s="525"/>
      <c r="FR55" s="525"/>
      <c r="FS55" s="525"/>
      <c r="FT55" s="83"/>
      <c r="FU55" s="522"/>
      <c r="FV55" s="525"/>
      <c r="FW55" s="525"/>
      <c r="FX55" s="525"/>
      <c r="FY55" s="525"/>
      <c r="FZ55" s="525"/>
      <c r="GA55" s="525"/>
      <c r="GB55" s="83"/>
      <c r="GC55" s="522"/>
      <c r="GD55" s="525"/>
      <c r="GE55" s="525"/>
      <c r="GF55" s="525"/>
      <c r="GG55" s="525"/>
      <c r="GH55" s="525"/>
      <c r="GI55" s="525"/>
      <c r="GJ55" s="83"/>
      <c r="GK55" s="522"/>
      <c r="GL55" s="525"/>
      <c r="GM55" s="525"/>
      <c r="GN55" s="525"/>
      <c r="GO55" s="525"/>
      <c r="GP55" s="525"/>
      <c r="GQ55" s="525"/>
      <c r="GR55" s="83"/>
      <c r="GS55" s="522"/>
      <c r="GT55" s="525"/>
      <c r="GU55" s="525"/>
      <c r="GV55" s="525"/>
      <c r="GW55" s="525"/>
      <c r="GX55" s="525"/>
      <c r="GY55" s="525"/>
      <c r="GZ55" s="83"/>
      <c r="HA55" s="522"/>
      <c r="HB55" s="525"/>
      <c r="HC55" s="525"/>
      <c r="HD55" s="525"/>
      <c r="HE55" s="525"/>
      <c r="HF55" s="525"/>
      <c r="HG55" s="525"/>
      <c r="HH55" s="83"/>
      <c r="HI55" s="522"/>
      <c r="HJ55" s="525"/>
      <c r="HK55" s="525"/>
      <c r="HL55" s="525"/>
      <c r="HM55" s="525"/>
      <c r="HN55" s="525"/>
      <c r="HO55" s="525"/>
      <c r="HP55" s="83"/>
      <c r="HQ55" s="522"/>
      <c r="HR55" s="525"/>
      <c r="HS55" s="525"/>
      <c r="HT55" s="525"/>
      <c r="HU55" s="525"/>
      <c r="HV55" s="525"/>
      <c r="HW55" s="525"/>
      <c r="HX55" s="83"/>
      <c r="HY55" s="522"/>
      <c r="HZ55" s="525"/>
      <c r="IA55" s="525"/>
      <c r="IB55" s="525"/>
      <c r="IC55" s="525"/>
      <c r="ID55" s="525"/>
      <c r="IE55" s="525"/>
      <c r="IF55" s="83"/>
      <c r="IG55" s="522"/>
      <c r="IH55" s="525"/>
      <c r="II55" s="525"/>
      <c r="IJ55" s="525"/>
      <c r="IK55" s="525"/>
      <c r="IL55" s="525"/>
      <c r="IM55" s="525"/>
      <c r="IN55" s="83"/>
      <c r="IO55" s="522"/>
      <c r="IP55" s="525"/>
      <c r="IQ55" s="525"/>
      <c r="IR55" s="525"/>
      <c r="IS55" s="525"/>
      <c r="IT55" s="525"/>
      <c r="IU55" s="525"/>
      <c r="IV55" s="83"/>
    </row>
    <row r="56" spans="1:256" ht="16.5" customHeight="1">
      <c r="A56" s="522" t="s">
        <v>117</v>
      </c>
      <c r="B56" s="523">
        <v>1.1816</v>
      </c>
      <c r="C56" s="523">
        <v>0.699</v>
      </c>
      <c r="D56" s="525">
        <v>10.22</v>
      </c>
      <c r="E56" s="525"/>
      <c r="F56" s="531"/>
      <c r="G56" s="523"/>
      <c r="H56" s="83"/>
      <c r="I56" s="516"/>
      <c r="J56" s="519"/>
      <c r="K56" s="519"/>
      <c r="L56" s="519"/>
      <c r="M56" s="525"/>
      <c r="N56" s="525"/>
      <c r="O56" s="525"/>
      <c r="P56" s="83"/>
      <c r="Q56" s="522"/>
      <c r="R56" s="525"/>
      <c r="S56" s="525"/>
      <c r="T56" s="525"/>
      <c r="U56" s="525"/>
      <c r="V56" s="525"/>
      <c r="W56" s="525"/>
      <c r="X56" s="83"/>
      <c r="Y56" s="522"/>
      <c r="Z56" s="525"/>
      <c r="AA56" s="525"/>
      <c r="AB56" s="525"/>
      <c r="AC56" s="525"/>
      <c r="AD56" s="525"/>
      <c r="AE56" s="525"/>
      <c r="AF56" s="83"/>
      <c r="AG56" s="522"/>
      <c r="AH56" s="525"/>
      <c r="AI56" s="525"/>
      <c r="AJ56" s="525"/>
      <c r="AK56" s="525"/>
      <c r="AL56" s="525"/>
      <c r="AM56" s="525"/>
      <c r="AN56" s="83"/>
      <c r="AO56" s="522"/>
      <c r="AP56" s="525"/>
      <c r="AQ56" s="525"/>
      <c r="AR56" s="525"/>
      <c r="AS56" s="525"/>
      <c r="AT56" s="525"/>
      <c r="AU56" s="525"/>
      <c r="AV56" s="83"/>
      <c r="AW56" s="522"/>
      <c r="AX56" s="525"/>
      <c r="AY56" s="525"/>
      <c r="AZ56" s="525"/>
      <c r="BA56" s="525"/>
      <c r="BB56" s="525"/>
      <c r="BC56" s="525"/>
      <c r="BD56" s="83"/>
      <c r="BE56" s="522"/>
      <c r="BF56" s="525"/>
      <c r="BG56" s="525"/>
      <c r="BH56" s="525"/>
      <c r="BI56" s="525"/>
      <c r="BJ56" s="525"/>
      <c r="BK56" s="525"/>
      <c r="BL56" s="83"/>
      <c r="BM56" s="522"/>
      <c r="BN56" s="525"/>
      <c r="BO56" s="525"/>
      <c r="BP56" s="525"/>
      <c r="BQ56" s="525"/>
      <c r="BR56" s="525"/>
      <c r="BS56" s="525"/>
      <c r="BT56" s="83"/>
      <c r="BU56" s="522"/>
      <c r="BV56" s="525"/>
      <c r="BW56" s="525"/>
      <c r="BX56" s="525"/>
      <c r="BY56" s="525"/>
      <c r="BZ56" s="525"/>
      <c r="CA56" s="525"/>
      <c r="CB56" s="83"/>
      <c r="CC56" s="522"/>
      <c r="CD56" s="525"/>
      <c r="CE56" s="525"/>
      <c r="CF56" s="525"/>
      <c r="CG56" s="525"/>
      <c r="CH56" s="525"/>
      <c r="CI56" s="525"/>
      <c r="CJ56" s="83"/>
      <c r="CK56" s="522"/>
      <c r="CL56" s="525"/>
      <c r="CM56" s="525"/>
      <c r="CN56" s="525"/>
      <c r="CO56" s="525"/>
      <c r="CP56" s="525"/>
      <c r="CQ56" s="525"/>
      <c r="CR56" s="83"/>
      <c r="CS56" s="522"/>
      <c r="CT56" s="525"/>
      <c r="CU56" s="525"/>
      <c r="CV56" s="525"/>
      <c r="CW56" s="525"/>
      <c r="CX56" s="525"/>
      <c r="CY56" s="525"/>
      <c r="CZ56" s="83"/>
      <c r="DA56" s="522"/>
      <c r="DB56" s="525"/>
      <c r="DC56" s="525"/>
      <c r="DD56" s="525"/>
      <c r="DE56" s="525"/>
      <c r="DF56" s="525"/>
      <c r="DG56" s="525"/>
      <c r="DH56" s="83"/>
      <c r="DI56" s="522"/>
      <c r="DJ56" s="525"/>
      <c r="DK56" s="525"/>
      <c r="DL56" s="525"/>
      <c r="DM56" s="525"/>
      <c r="DN56" s="525"/>
      <c r="DO56" s="525"/>
      <c r="DP56" s="83"/>
      <c r="DQ56" s="522"/>
      <c r="DR56" s="525"/>
      <c r="DS56" s="525"/>
      <c r="DT56" s="525"/>
      <c r="DU56" s="525"/>
      <c r="DV56" s="525"/>
      <c r="DW56" s="525"/>
      <c r="DX56" s="83"/>
      <c r="DY56" s="522"/>
      <c r="DZ56" s="525"/>
      <c r="EA56" s="525"/>
      <c r="EB56" s="525"/>
      <c r="EC56" s="525"/>
      <c r="ED56" s="525"/>
      <c r="EE56" s="525"/>
      <c r="EF56" s="83"/>
      <c r="EG56" s="522"/>
      <c r="EH56" s="525"/>
      <c r="EI56" s="525"/>
      <c r="EJ56" s="525"/>
      <c r="EK56" s="525"/>
      <c r="EL56" s="525"/>
      <c r="EM56" s="525"/>
      <c r="EN56" s="83"/>
      <c r="EO56" s="522"/>
      <c r="EP56" s="525"/>
      <c r="EQ56" s="525"/>
      <c r="ER56" s="525"/>
      <c r="ES56" s="525"/>
      <c r="ET56" s="525"/>
      <c r="EU56" s="525"/>
      <c r="EV56" s="83"/>
      <c r="EW56" s="522"/>
      <c r="EX56" s="525"/>
      <c r="EY56" s="525"/>
      <c r="EZ56" s="525"/>
      <c r="FA56" s="525"/>
      <c r="FB56" s="525"/>
      <c r="FC56" s="525"/>
      <c r="FD56" s="83"/>
      <c r="FE56" s="522"/>
      <c r="FF56" s="525"/>
      <c r="FG56" s="525"/>
      <c r="FH56" s="525"/>
      <c r="FI56" s="525"/>
      <c r="FJ56" s="525"/>
      <c r="FK56" s="525"/>
      <c r="FL56" s="83"/>
      <c r="FM56" s="522"/>
      <c r="FN56" s="525"/>
      <c r="FO56" s="525"/>
      <c r="FP56" s="525"/>
      <c r="FQ56" s="525"/>
      <c r="FR56" s="525"/>
      <c r="FS56" s="525"/>
      <c r="FT56" s="83"/>
      <c r="FU56" s="522"/>
      <c r="FV56" s="525"/>
      <c r="FW56" s="525"/>
      <c r="FX56" s="525"/>
      <c r="FY56" s="525"/>
      <c r="FZ56" s="525"/>
      <c r="GA56" s="525"/>
      <c r="GB56" s="83"/>
      <c r="GC56" s="522"/>
      <c r="GD56" s="525"/>
      <c r="GE56" s="525"/>
      <c r="GF56" s="525"/>
      <c r="GG56" s="525"/>
      <c r="GH56" s="525"/>
      <c r="GI56" s="525"/>
      <c r="GJ56" s="83"/>
      <c r="GK56" s="522"/>
      <c r="GL56" s="525"/>
      <c r="GM56" s="525"/>
      <c r="GN56" s="525"/>
      <c r="GO56" s="525"/>
      <c r="GP56" s="525"/>
      <c r="GQ56" s="525"/>
      <c r="GR56" s="83"/>
      <c r="GS56" s="522"/>
      <c r="GT56" s="525"/>
      <c r="GU56" s="525"/>
      <c r="GV56" s="525"/>
      <c r="GW56" s="525"/>
      <c r="GX56" s="525"/>
      <c r="GY56" s="525"/>
      <c r="GZ56" s="83"/>
      <c r="HA56" s="522"/>
      <c r="HB56" s="525"/>
      <c r="HC56" s="525"/>
      <c r="HD56" s="525"/>
      <c r="HE56" s="525"/>
      <c r="HF56" s="525"/>
      <c r="HG56" s="525"/>
      <c r="HH56" s="83"/>
      <c r="HI56" s="522"/>
      <c r="HJ56" s="525"/>
      <c r="HK56" s="525"/>
      <c r="HL56" s="525"/>
      <c r="HM56" s="525"/>
      <c r="HN56" s="525"/>
      <c r="HO56" s="525"/>
      <c r="HP56" s="83"/>
      <c r="HQ56" s="522"/>
      <c r="HR56" s="525"/>
      <c r="HS56" s="525"/>
      <c r="HT56" s="525"/>
      <c r="HU56" s="525"/>
      <c r="HV56" s="525"/>
      <c r="HW56" s="525"/>
      <c r="HX56" s="83"/>
      <c r="HY56" s="522"/>
      <c r="HZ56" s="525"/>
      <c r="IA56" s="525"/>
      <c r="IB56" s="525"/>
      <c r="IC56" s="525"/>
      <c r="ID56" s="525"/>
      <c r="IE56" s="525"/>
      <c r="IF56" s="83"/>
      <c r="IG56" s="522"/>
      <c r="IH56" s="525"/>
      <c r="II56" s="525"/>
      <c r="IJ56" s="525"/>
      <c r="IK56" s="525"/>
      <c r="IL56" s="525"/>
      <c r="IM56" s="525"/>
      <c r="IN56" s="83"/>
      <c r="IO56" s="522"/>
      <c r="IP56" s="525"/>
      <c r="IQ56" s="525"/>
      <c r="IR56" s="525"/>
      <c r="IS56" s="525"/>
      <c r="IT56" s="525"/>
      <c r="IU56" s="525"/>
      <c r="IV56" s="83"/>
    </row>
    <row r="57" spans="1:256" ht="16.5" customHeight="1">
      <c r="A57" s="522" t="s">
        <v>118</v>
      </c>
      <c r="B57" s="523">
        <v>1.1816</v>
      </c>
      <c r="C57" s="523">
        <v>0.699</v>
      </c>
      <c r="D57" s="525">
        <v>10.22</v>
      </c>
      <c r="E57" s="525"/>
      <c r="F57" s="531"/>
      <c r="G57" s="523"/>
      <c r="H57" s="83"/>
      <c r="I57" s="516"/>
      <c r="J57" s="519"/>
      <c r="K57" s="519"/>
      <c r="L57" s="519"/>
      <c r="M57" s="525"/>
      <c r="N57" s="525"/>
      <c r="O57" s="525"/>
      <c r="P57" s="83"/>
      <c r="Q57" s="522"/>
      <c r="R57" s="525"/>
      <c r="S57" s="525"/>
      <c r="T57" s="525"/>
      <c r="U57" s="525"/>
      <c r="V57" s="525"/>
      <c r="W57" s="525"/>
      <c r="X57" s="83"/>
      <c r="Y57" s="522"/>
      <c r="Z57" s="525"/>
      <c r="AA57" s="525"/>
      <c r="AB57" s="525"/>
      <c r="AC57" s="525"/>
      <c r="AD57" s="525"/>
      <c r="AE57" s="525"/>
      <c r="AF57" s="83"/>
      <c r="AG57" s="522"/>
      <c r="AH57" s="525"/>
      <c r="AI57" s="525"/>
      <c r="AJ57" s="525"/>
      <c r="AK57" s="525"/>
      <c r="AL57" s="525"/>
      <c r="AM57" s="525"/>
      <c r="AN57" s="83"/>
      <c r="AO57" s="522"/>
      <c r="AP57" s="525"/>
      <c r="AQ57" s="525"/>
      <c r="AR57" s="525"/>
      <c r="AS57" s="525"/>
      <c r="AT57" s="525"/>
      <c r="AU57" s="525"/>
      <c r="AV57" s="83"/>
      <c r="AW57" s="522"/>
      <c r="AX57" s="525"/>
      <c r="AY57" s="525"/>
      <c r="AZ57" s="525"/>
      <c r="BA57" s="525"/>
      <c r="BB57" s="525"/>
      <c r="BC57" s="525"/>
      <c r="BD57" s="83"/>
      <c r="BE57" s="522"/>
      <c r="BF57" s="525"/>
      <c r="BG57" s="525"/>
      <c r="BH57" s="525"/>
      <c r="BI57" s="525"/>
      <c r="BJ57" s="525"/>
      <c r="BK57" s="525"/>
      <c r="BL57" s="83"/>
      <c r="BM57" s="522"/>
      <c r="BN57" s="525"/>
      <c r="BO57" s="525"/>
      <c r="BP57" s="525"/>
      <c r="BQ57" s="525"/>
      <c r="BR57" s="525"/>
      <c r="BS57" s="525"/>
      <c r="BT57" s="83"/>
      <c r="BU57" s="522"/>
      <c r="BV57" s="525"/>
      <c r="BW57" s="525"/>
      <c r="BX57" s="525"/>
      <c r="BY57" s="525"/>
      <c r="BZ57" s="525"/>
      <c r="CA57" s="525"/>
      <c r="CB57" s="83"/>
      <c r="CC57" s="522"/>
      <c r="CD57" s="525"/>
      <c r="CE57" s="525"/>
      <c r="CF57" s="525"/>
      <c r="CG57" s="525"/>
      <c r="CH57" s="525"/>
      <c r="CI57" s="525"/>
      <c r="CJ57" s="83"/>
      <c r="CK57" s="522"/>
      <c r="CL57" s="525"/>
      <c r="CM57" s="525"/>
      <c r="CN57" s="525"/>
      <c r="CO57" s="525"/>
      <c r="CP57" s="525"/>
      <c r="CQ57" s="525"/>
      <c r="CR57" s="83"/>
      <c r="CS57" s="522"/>
      <c r="CT57" s="525"/>
      <c r="CU57" s="525"/>
      <c r="CV57" s="525"/>
      <c r="CW57" s="525"/>
      <c r="CX57" s="525"/>
      <c r="CY57" s="525"/>
      <c r="CZ57" s="83"/>
      <c r="DA57" s="522"/>
      <c r="DB57" s="525"/>
      <c r="DC57" s="525"/>
      <c r="DD57" s="525"/>
      <c r="DE57" s="525"/>
      <c r="DF57" s="525"/>
      <c r="DG57" s="525"/>
      <c r="DH57" s="83"/>
      <c r="DI57" s="522"/>
      <c r="DJ57" s="525"/>
      <c r="DK57" s="525"/>
      <c r="DL57" s="525"/>
      <c r="DM57" s="525"/>
      <c r="DN57" s="525"/>
      <c r="DO57" s="525"/>
      <c r="DP57" s="83"/>
      <c r="DQ57" s="522"/>
      <c r="DR57" s="525"/>
      <c r="DS57" s="525"/>
      <c r="DT57" s="525"/>
      <c r="DU57" s="525"/>
      <c r="DV57" s="525"/>
      <c r="DW57" s="525"/>
      <c r="DX57" s="83"/>
      <c r="DY57" s="522"/>
      <c r="DZ57" s="525"/>
      <c r="EA57" s="525"/>
      <c r="EB57" s="525"/>
      <c r="EC57" s="525"/>
      <c r="ED57" s="525"/>
      <c r="EE57" s="525"/>
      <c r="EF57" s="83"/>
      <c r="EG57" s="522"/>
      <c r="EH57" s="525"/>
      <c r="EI57" s="525"/>
      <c r="EJ57" s="525"/>
      <c r="EK57" s="525"/>
      <c r="EL57" s="525"/>
      <c r="EM57" s="525"/>
      <c r="EN57" s="83"/>
      <c r="EO57" s="522"/>
      <c r="EP57" s="525"/>
      <c r="EQ57" s="525"/>
      <c r="ER57" s="525"/>
      <c r="ES57" s="525"/>
      <c r="ET57" s="525"/>
      <c r="EU57" s="525"/>
      <c r="EV57" s="83"/>
      <c r="EW57" s="522"/>
      <c r="EX57" s="525"/>
      <c r="EY57" s="525"/>
      <c r="EZ57" s="525"/>
      <c r="FA57" s="525"/>
      <c r="FB57" s="525"/>
      <c r="FC57" s="525"/>
      <c r="FD57" s="83"/>
      <c r="FE57" s="522"/>
      <c r="FF57" s="525"/>
      <c r="FG57" s="525"/>
      <c r="FH57" s="525"/>
      <c r="FI57" s="525"/>
      <c r="FJ57" s="525"/>
      <c r="FK57" s="525"/>
      <c r="FL57" s="83"/>
      <c r="FM57" s="522"/>
      <c r="FN57" s="525"/>
      <c r="FO57" s="525"/>
      <c r="FP57" s="525"/>
      <c r="FQ57" s="525"/>
      <c r="FR57" s="525"/>
      <c r="FS57" s="525"/>
      <c r="FT57" s="83"/>
      <c r="FU57" s="522"/>
      <c r="FV57" s="525"/>
      <c r="FW57" s="525"/>
      <c r="FX57" s="525"/>
      <c r="FY57" s="525"/>
      <c r="FZ57" s="525"/>
      <c r="GA57" s="525"/>
      <c r="GB57" s="83"/>
      <c r="GC57" s="522"/>
      <c r="GD57" s="525"/>
      <c r="GE57" s="525"/>
      <c r="GF57" s="525"/>
      <c r="GG57" s="525"/>
      <c r="GH57" s="525"/>
      <c r="GI57" s="525"/>
      <c r="GJ57" s="83"/>
      <c r="GK57" s="522"/>
      <c r="GL57" s="525"/>
      <c r="GM57" s="525"/>
      <c r="GN57" s="525"/>
      <c r="GO57" s="525"/>
      <c r="GP57" s="525"/>
      <c r="GQ57" s="525"/>
      <c r="GR57" s="83"/>
      <c r="GS57" s="522"/>
      <c r="GT57" s="525"/>
      <c r="GU57" s="525"/>
      <c r="GV57" s="525"/>
      <c r="GW57" s="525"/>
      <c r="GX57" s="525"/>
      <c r="GY57" s="525"/>
      <c r="GZ57" s="83"/>
      <c r="HA57" s="522"/>
      <c r="HB57" s="525"/>
      <c r="HC57" s="525"/>
      <c r="HD57" s="525"/>
      <c r="HE57" s="525"/>
      <c r="HF57" s="525"/>
      <c r="HG57" s="525"/>
      <c r="HH57" s="83"/>
      <c r="HI57" s="522"/>
      <c r="HJ57" s="525"/>
      <c r="HK57" s="525"/>
      <c r="HL57" s="525"/>
      <c r="HM57" s="525"/>
      <c r="HN57" s="525"/>
      <c r="HO57" s="525"/>
      <c r="HP57" s="83"/>
      <c r="HQ57" s="522"/>
      <c r="HR57" s="525"/>
      <c r="HS57" s="525"/>
      <c r="HT57" s="525"/>
      <c r="HU57" s="525"/>
      <c r="HV57" s="525"/>
      <c r="HW57" s="525"/>
      <c r="HX57" s="83"/>
      <c r="HY57" s="522"/>
      <c r="HZ57" s="525"/>
      <c r="IA57" s="525"/>
      <c r="IB57" s="525"/>
      <c r="IC57" s="525"/>
      <c r="ID57" s="525"/>
      <c r="IE57" s="525"/>
      <c r="IF57" s="83"/>
      <c r="IG57" s="522"/>
      <c r="IH57" s="525"/>
      <c r="II57" s="525"/>
      <c r="IJ57" s="525"/>
      <c r="IK57" s="525"/>
      <c r="IL57" s="525"/>
      <c r="IM57" s="525"/>
      <c r="IN57" s="83"/>
      <c r="IO57" s="522"/>
      <c r="IP57" s="525"/>
      <c r="IQ57" s="525"/>
      <c r="IR57" s="525"/>
      <c r="IS57" s="525"/>
      <c r="IT57" s="525"/>
      <c r="IU57" s="525"/>
      <c r="IV57" s="83"/>
    </row>
    <row r="58" spans="1:256" ht="16.5" customHeight="1">
      <c r="A58" s="522" t="s">
        <v>119</v>
      </c>
      <c r="B58" s="523">
        <v>1.1423</v>
      </c>
      <c r="C58" s="523">
        <v>0.6801</v>
      </c>
      <c r="D58" s="525">
        <v>9.91</v>
      </c>
      <c r="E58" s="525"/>
      <c r="F58" s="531"/>
      <c r="G58" s="523"/>
      <c r="H58" s="83"/>
      <c r="I58" s="516"/>
      <c r="J58" s="519"/>
      <c r="K58" s="519"/>
      <c r="L58" s="519"/>
      <c r="M58" s="525"/>
      <c r="N58" s="525"/>
      <c r="O58" s="525"/>
      <c r="P58" s="83"/>
      <c r="Q58" s="522"/>
      <c r="R58" s="525"/>
      <c r="S58" s="525"/>
      <c r="T58" s="525"/>
      <c r="U58" s="525"/>
      <c r="V58" s="525"/>
      <c r="W58" s="525"/>
      <c r="X58" s="83"/>
      <c r="Y58" s="522"/>
      <c r="Z58" s="525"/>
      <c r="AA58" s="525"/>
      <c r="AB58" s="525"/>
      <c r="AC58" s="525"/>
      <c r="AD58" s="525"/>
      <c r="AE58" s="525"/>
      <c r="AF58" s="83"/>
      <c r="AG58" s="522"/>
      <c r="AH58" s="525"/>
      <c r="AI58" s="525"/>
      <c r="AJ58" s="525"/>
      <c r="AK58" s="525"/>
      <c r="AL58" s="525"/>
      <c r="AM58" s="525"/>
      <c r="AN58" s="83"/>
      <c r="AO58" s="522"/>
      <c r="AP58" s="525"/>
      <c r="AQ58" s="525"/>
      <c r="AR58" s="525"/>
      <c r="AS58" s="525"/>
      <c r="AT58" s="525"/>
      <c r="AU58" s="525"/>
      <c r="AV58" s="83"/>
      <c r="AW58" s="522"/>
      <c r="AX58" s="525"/>
      <c r="AY58" s="525"/>
      <c r="AZ58" s="525"/>
      <c r="BA58" s="525"/>
      <c r="BB58" s="525"/>
      <c r="BC58" s="525"/>
      <c r="BD58" s="83"/>
      <c r="BE58" s="522"/>
      <c r="BF58" s="525"/>
      <c r="BG58" s="525"/>
      <c r="BH58" s="525"/>
      <c r="BI58" s="525"/>
      <c r="BJ58" s="525"/>
      <c r="BK58" s="525"/>
      <c r="BL58" s="83"/>
      <c r="BM58" s="522"/>
      <c r="BN58" s="525"/>
      <c r="BO58" s="525"/>
      <c r="BP58" s="525"/>
      <c r="BQ58" s="525"/>
      <c r="BR58" s="525"/>
      <c r="BS58" s="525"/>
      <c r="BT58" s="83"/>
      <c r="BU58" s="522"/>
      <c r="BV58" s="525"/>
      <c r="BW58" s="525"/>
      <c r="BX58" s="525"/>
      <c r="BY58" s="525"/>
      <c r="BZ58" s="525"/>
      <c r="CA58" s="525"/>
      <c r="CB58" s="83"/>
      <c r="CC58" s="522"/>
      <c r="CD58" s="525"/>
      <c r="CE58" s="525"/>
      <c r="CF58" s="525"/>
      <c r="CG58" s="525"/>
      <c r="CH58" s="525"/>
      <c r="CI58" s="525"/>
      <c r="CJ58" s="83"/>
      <c r="CK58" s="522"/>
      <c r="CL58" s="525"/>
      <c r="CM58" s="525"/>
      <c r="CN58" s="525"/>
      <c r="CO58" s="525"/>
      <c r="CP58" s="525"/>
      <c r="CQ58" s="525"/>
      <c r="CR58" s="83"/>
      <c r="CS58" s="522"/>
      <c r="CT58" s="525"/>
      <c r="CU58" s="525"/>
      <c r="CV58" s="525"/>
      <c r="CW58" s="525"/>
      <c r="CX58" s="525"/>
      <c r="CY58" s="525"/>
      <c r="CZ58" s="83"/>
      <c r="DA58" s="522"/>
      <c r="DB58" s="525"/>
      <c r="DC58" s="525"/>
      <c r="DD58" s="525"/>
      <c r="DE58" s="525"/>
      <c r="DF58" s="525"/>
      <c r="DG58" s="525"/>
      <c r="DH58" s="83"/>
      <c r="DI58" s="522"/>
      <c r="DJ58" s="525"/>
      <c r="DK58" s="525"/>
      <c r="DL58" s="525"/>
      <c r="DM58" s="525"/>
      <c r="DN58" s="525"/>
      <c r="DO58" s="525"/>
      <c r="DP58" s="83"/>
      <c r="DQ58" s="522"/>
      <c r="DR58" s="525"/>
      <c r="DS58" s="525"/>
      <c r="DT58" s="525"/>
      <c r="DU58" s="525"/>
      <c r="DV58" s="525"/>
      <c r="DW58" s="525"/>
      <c r="DX58" s="83"/>
      <c r="DY58" s="522"/>
      <c r="DZ58" s="525"/>
      <c r="EA58" s="525"/>
      <c r="EB58" s="525"/>
      <c r="EC58" s="525"/>
      <c r="ED58" s="525"/>
      <c r="EE58" s="525"/>
      <c r="EF58" s="83"/>
      <c r="EG58" s="522"/>
      <c r="EH58" s="525"/>
      <c r="EI58" s="525"/>
      <c r="EJ58" s="525"/>
      <c r="EK58" s="525"/>
      <c r="EL58" s="525"/>
      <c r="EM58" s="525"/>
      <c r="EN58" s="83"/>
      <c r="EO58" s="522"/>
      <c r="EP58" s="525"/>
      <c r="EQ58" s="525"/>
      <c r="ER58" s="525"/>
      <c r="ES58" s="525"/>
      <c r="ET58" s="525"/>
      <c r="EU58" s="525"/>
      <c r="EV58" s="83"/>
      <c r="EW58" s="522"/>
      <c r="EX58" s="525"/>
      <c r="EY58" s="525"/>
      <c r="EZ58" s="525"/>
      <c r="FA58" s="525"/>
      <c r="FB58" s="525"/>
      <c r="FC58" s="525"/>
      <c r="FD58" s="83"/>
      <c r="FE58" s="522"/>
      <c r="FF58" s="525"/>
      <c r="FG58" s="525"/>
      <c r="FH58" s="525"/>
      <c r="FI58" s="525"/>
      <c r="FJ58" s="525"/>
      <c r="FK58" s="525"/>
      <c r="FL58" s="83"/>
      <c r="FM58" s="522"/>
      <c r="FN58" s="525"/>
      <c r="FO58" s="525"/>
      <c r="FP58" s="525"/>
      <c r="FQ58" s="525"/>
      <c r="FR58" s="525"/>
      <c r="FS58" s="525"/>
      <c r="FT58" s="83"/>
      <c r="FU58" s="522"/>
      <c r="FV58" s="525"/>
      <c r="FW58" s="525"/>
      <c r="FX58" s="525"/>
      <c r="FY58" s="525"/>
      <c r="FZ58" s="525"/>
      <c r="GA58" s="525"/>
      <c r="GB58" s="83"/>
      <c r="GC58" s="522"/>
      <c r="GD58" s="525"/>
      <c r="GE58" s="525"/>
      <c r="GF58" s="525"/>
      <c r="GG58" s="525"/>
      <c r="GH58" s="525"/>
      <c r="GI58" s="525"/>
      <c r="GJ58" s="83"/>
      <c r="GK58" s="522"/>
      <c r="GL58" s="525"/>
      <c r="GM58" s="525"/>
      <c r="GN58" s="525"/>
      <c r="GO58" s="525"/>
      <c r="GP58" s="525"/>
      <c r="GQ58" s="525"/>
      <c r="GR58" s="83"/>
      <c r="GS58" s="522"/>
      <c r="GT58" s="525"/>
      <c r="GU58" s="525"/>
      <c r="GV58" s="525"/>
      <c r="GW58" s="525"/>
      <c r="GX58" s="525"/>
      <c r="GY58" s="525"/>
      <c r="GZ58" s="83"/>
      <c r="HA58" s="522"/>
      <c r="HB58" s="525"/>
      <c r="HC58" s="525"/>
      <c r="HD58" s="525"/>
      <c r="HE58" s="525"/>
      <c r="HF58" s="525"/>
      <c r="HG58" s="525"/>
      <c r="HH58" s="83"/>
      <c r="HI58" s="522"/>
      <c r="HJ58" s="525"/>
      <c r="HK58" s="525"/>
      <c r="HL58" s="525"/>
      <c r="HM58" s="525"/>
      <c r="HN58" s="525"/>
      <c r="HO58" s="525"/>
      <c r="HP58" s="83"/>
      <c r="HQ58" s="522"/>
      <c r="HR58" s="525"/>
      <c r="HS58" s="525"/>
      <c r="HT58" s="525"/>
      <c r="HU58" s="525"/>
      <c r="HV58" s="525"/>
      <c r="HW58" s="525"/>
      <c r="HX58" s="83"/>
      <c r="HY58" s="522"/>
      <c r="HZ58" s="525"/>
      <c r="IA58" s="525"/>
      <c r="IB58" s="525"/>
      <c r="IC58" s="525"/>
      <c r="ID58" s="525"/>
      <c r="IE58" s="525"/>
      <c r="IF58" s="83"/>
      <c r="IG58" s="522"/>
      <c r="IH58" s="525"/>
      <c r="II58" s="525"/>
      <c r="IJ58" s="525"/>
      <c r="IK58" s="525"/>
      <c r="IL58" s="525"/>
      <c r="IM58" s="525"/>
      <c r="IN58" s="83"/>
      <c r="IO58" s="522"/>
      <c r="IP58" s="525"/>
      <c r="IQ58" s="525"/>
      <c r="IR58" s="525"/>
      <c r="IS58" s="525"/>
      <c r="IT58" s="525"/>
      <c r="IU58" s="525"/>
      <c r="IV58" s="83"/>
    </row>
    <row r="59" spans="1:256" ht="16.5" customHeight="1">
      <c r="A59" s="522" t="s">
        <v>20</v>
      </c>
      <c r="B59" s="523">
        <v>1.1423</v>
      </c>
      <c r="C59" s="523">
        <v>0.6801</v>
      </c>
      <c r="D59" s="525">
        <v>9.91</v>
      </c>
      <c r="E59" s="525"/>
      <c r="F59" s="531"/>
      <c r="G59" s="523"/>
      <c r="H59" s="83"/>
      <c r="I59" s="516"/>
      <c r="J59" s="519"/>
      <c r="K59" s="519"/>
      <c r="L59" s="519"/>
      <c r="M59" s="525"/>
      <c r="N59" s="525"/>
      <c r="O59" s="525"/>
      <c r="P59" s="83"/>
      <c r="Q59" s="522"/>
      <c r="R59" s="525"/>
      <c r="S59" s="525"/>
      <c r="T59" s="525"/>
      <c r="U59" s="525"/>
      <c r="V59" s="525"/>
      <c r="W59" s="525"/>
      <c r="X59" s="83"/>
      <c r="Y59" s="522"/>
      <c r="Z59" s="525"/>
      <c r="AA59" s="525"/>
      <c r="AB59" s="525"/>
      <c r="AC59" s="525"/>
      <c r="AD59" s="525"/>
      <c r="AE59" s="525"/>
      <c r="AF59" s="83"/>
      <c r="AG59" s="522"/>
      <c r="AH59" s="525"/>
      <c r="AI59" s="525"/>
      <c r="AJ59" s="525"/>
      <c r="AK59" s="525"/>
      <c r="AL59" s="525"/>
      <c r="AM59" s="525"/>
      <c r="AN59" s="83"/>
      <c r="AO59" s="522"/>
      <c r="AP59" s="525"/>
      <c r="AQ59" s="525"/>
      <c r="AR59" s="525"/>
      <c r="AS59" s="525"/>
      <c r="AT59" s="525"/>
      <c r="AU59" s="525"/>
      <c r="AV59" s="83"/>
      <c r="AW59" s="522"/>
      <c r="AX59" s="525"/>
      <c r="AY59" s="525"/>
      <c r="AZ59" s="525"/>
      <c r="BA59" s="525"/>
      <c r="BB59" s="525"/>
      <c r="BC59" s="525"/>
      <c r="BD59" s="83"/>
      <c r="BE59" s="522"/>
      <c r="BF59" s="525"/>
      <c r="BG59" s="525"/>
      <c r="BH59" s="525"/>
      <c r="BI59" s="525"/>
      <c r="BJ59" s="525"/>
      <c r="BK59" s="525"/>
      <c r="BL59" s="83"/>
      <c r="BM59" s="522"/>
      <c r="BN59" s="525"/>
      <c r="BO59" s="525"/>
      <c r="BP59" s="525"/>
      <c r="BQ59" s="525"/>
      <c r="BR59" s="525"/>
      <c r="BS59" s="525"/>
      <c r="BT59" s="83"/>
      <c r="BU59" s="522"/>
      <c r="BV59" s="525"/>
      <c r="BW59" s="525"/>
      <c r="BX59" s="525"/>
      <c r="BY59" s="525"/>
      <c r="BZ59" s="525"/>
      <c r="CA59" s="525"/>
      <c r="CB59" s="83"/>
      <c r="CC59" s="522"/>
      <c r="CD59" s="525"/>
      <c r="CE59" s="525"/>
      <c r="CF59" s="525"/>
      <c r="CG59" s="525"/>
      <c r="CH59" s="525"/>
      <c r="CI59" s="525"/>
      <c r="CJ59" s="83"/>
      <c r="CK59" s="522"/>
      <c r="CL59" s="525"/>
      <c r="CM59" s="525"/>
      <c r="CN59" s="525"/>
      <c r="CO59" s="525"/>
      <c r="CP59" s="525"/>
      <c r="CQ59" s="525"/>
      <c r="CR59" s="83"/>
      <c r="CS59" s="522"/>
      <c r="CT59" s="525"/>
      <c r="CU59" s="525"/>
      <c r="CV59" s="525"/>
      <c r="CW59" s="525"/>
      <c r="CX59" s="525"/>
      <c r="CY59" s="525"/>
      <c r="CZ59" s="83"/>
      <c r="DA59" s="522"/>
      <c r="DB59" s="525"/>
      <c r="DC59" s="525"/>
      <c r="DD59" s="525"/>
      <c r="DE59" s="525"/>
      <c r="DF59" s="525"/>
      <c r="DG59" s="525"/>
      <c r="DH59" s="83"/>
      <c r="DI59" s="522"/>
      <c r="DJ59" s="525"/>
      <c r="DK59" s="525"/>
      <c r="DL59" s="525"/>
      <c r="DM59" s="525"/>
      <c r="DN59" s="525"/>
      <c r="DO59" s="525"/>
      <c r="DP59" s="83"/>
      <c r="DQ59" s="522"/>
      <c r="DR59" s="525"/>
      <c r="DS59" s="525"/>
      <c r="DT59" s="525"/>
      <c r="DU59" s="525"/>
      <c r="DV59" s="525"/>
      <c r="DW59" s="525"/>
      <c r="DX59" s="83"/>
      <c r="DY59" s="522"/>
      <c r="DZ59" s="525"/>
      <c r="EA59" s="525"/>
      <c r="EB59" s="525"/>
      <c r="EC59" s="525"/>
      <c r="ED59" s="525"/>
      <c r="EE59" s="525"/>
      <c r="EF59" s="83"/>
      <c r="EG59" s="522"/>
      <c r="EH59" s="525"/>
      <c r="EI59" s="525"/>
      <c r="EJ59" s="525"/>
      <c r="EK59" s="525"/>
      <c r="EL59" s="525"/>
      <c r="EM59" s="525"/>
      <c r="EN59" s="83"/>
      <c r="EO59" s="522"/>
      <c r="EP59" s="525"/>
      <c r="EQ59" s="525"/>
      <c r="ER59" s="525"/>
      <c r="ES59" s="525"/>
      <c r="ET59" s="525"/>
      <c r="EU59" s="525"/>
      <c r="EV59" s="83"/>
      <c r="EW59" s="522"/>
      <c r="EX59" s="525"/>
      <c r="EY59" s="525"/>
      <c r="EZ59" s="525"/>
      <c r="FA59" s="525"/>
      <c r="FB59" s="525"/>
      <c r="FC59" s="525"/>
      <c r="FD59" s="83"/>
      <c r="FE59" s="522"/>
      <c r="FF59" s="525"/>
      <c r="FG59" s="525"/>
      <c r="FH59" s="525"/>
      <c r="FI59" s="525"/>
      <c r="FJ59" s="525"/>
      <c r="FK59" s="525"/>
      <c r="FL59" s="83"/>
      <c r="FM59" s="522"/>
      <c r="FN59" s="525"/>
      <c r="FO59" s="525"/>
      <c r="FP59" s="525"/>
      <c r="FQ59" s="525"/>
      <c r="FR59" s="525"/>
      <c r="FS59" s="525"/>
      <c r="FT59" s="83"/>
      <c r="FU59" s="522"/>
      <c r="FV59" s="525"/>
      <c r="FW59" s="525"/>
      <c r="FX59" s="525"/>
      <c r="FY59" s="525"/>
      <c r="FZ59" s="525"/>
      <c r="GA59" s="525"/>
      <c r="GB59" s="83"/>
      <c r="GC59" s="522"/>
      <c r="GD59" s="525"/>
      <c r="GE59" s="525"/>
      <c r="GF59" s="525"/>
      <c r="GG59" s="525"/>
      <c r="GH59" s="525"/>
      <c r="GI59" s="525"/>
      <c r="GJ59" s="83"/>
      <c r="GK59" s="522"/>
      <c r="GL59" s="525"/>
      <c r="GM59" s="525"/>
      <c r="GN59" s="525"/>
      <c r="GO59" s="525"/>
      <c r="GP59" s="525"/>
      <c r="GQ59" s="525"/>
      <c r="GR59" s="83"/>
      <c r="GS59" s="522"/>
      <c r="GT59" s="525"/>
      <c r="GU59" s="525"/>
      <c r="GV59" s="525"/>
      <c r="GW59" s="525"/>
      <c r="GX59" s="525"/>
      <c r="GY59" s="525"/>
      <c r="GZ59" s="83"/>
      <c r="HA59" s="522"/>
      <c r="HB59" s="525"/>
      <c r="HC59" s="525"/>
      <c r="HD59" s="525"/>
      <c r="HE59" s="525"/>
      <c r="HF59" s="525"/>
      <c r="HG59" s="525"/>
      <c r="HH59" s="83"/>
      <c r="HI59" s="522"/>
      <c r="HJ59" s="525"/>
      <c r="HK59" s="525"/>
      <c r="HL59" s="525"/>
      <c r="HM59" s="525"/>
      <c r="HN59" s="525"/>
      <c r="HO59" s="525"/>
      <c r="HP59" s="83"/>
      <c r="HQ59" s="522"/>
      <c r="HR59" s="525"/>
      <c r="HS59" s="525"/>
      <c r="HT59" s="525"/>
      <c r="HU59" s="525"/>
      <c r="HV59" s="525"/>
      <c r="HW59" s="525"/>
      <c r="HX59" s="83"/>
      <c r="HY59" s="522"/>
      <c r="HZ59" s="525"/>
      <c r="IA59" s="525"/>
      <c r="IB59" s="525"/>
      <c r="IC59" s="525"/>
      <c r="ID59" s="525"/>
      <c r="IE59" s="525"/>
      <c r="IF59" s="83"/>
      <c r="IG59" s="522"/>
      <c r="IH59" s="525"/>
      <c r="II59" s="525"/>
      <c r="IJ59" s="525"/>
      <c r="IK59" s="525"/>
      <c r="IL59" s="525"/>
      <c r="IM59" s="525"/>
      <c r="IN59" s="83"/>
      <c r="IO59" s="522"/>
      <c r="IP59" s="525"/>
      <c r="IQ59" s="525"/>
      <c r="IR59" s="525"/>
      <c r="IS59" s="525"/>
      <c r="IT59" s="525"/>
      <c r="IU59" s="525"/>
      <c r="IV59" s="83"/>
    </row>
    <row r="60" spans="1:256" ht="16.5" customHeight="1">
      <c r="A60" s="522" t="s">
        <v>120</v>
      </c>
      <c r="B60" s="523">
        <v>1.2403</v>
      </c>
      <c r="C60" s="523">
        <v>0.6838</v>
      </c>
      <c r="D60" s="525">
        <v>10.29</v>
      </c>
      <c r="E60" s="367"/>
      <c r="F60" s="531"/>
      <c r="G60" s="525"/>
      <c r="H60" s="83"/>
      <c r="I60" s="516"/>
      <c r="J60" s="519"/>
      <c r="K60" s="519"/>
      <c r="L60" s="519"/>
      <c r="M60" s="525"/>
      <c r="N60" s="525"/>
      <c r="O60" s="525"/>
      <c r="P60" s="83"/>
      <c r="Q60" s="522"/>
      <c r="R60" s="525"/>
      <c r="S60" s="525"/>
      <c r="T60" s="525"/>
      <c r="U60" s="525"/>
      <c r="V60" s="525"/>
      <c r="W60" s="525"/>
      <c r="X60" s="83"/>
      <c r="Y60" s="522"/>
      <c r="Z60" s="525"/>
      <c r="AA60" s="525"/>
      <c r="AB60" s="525"/>
      <c r="AC60" s="525"/>
      <c r="AD60" s="525"/>
      <c r="AE60" s="525"/>
      <c r="AF60" s="83"/>
      <c r="AG60" s="522"/>
      <c r="AH60" s="525"/>
      <c r="AI60" s="525"/>
      <c r="AJ60" s="525"/>
      <c r="AK60" s="525"/>
      <c r="AL60" s="525"/>
      <c r="AM60" s="525"/>
      <c r="AN60" s="83"/>
      <c r="AO60" s="522"/>
      <c r="AP60" s="525"/>
      <c r="AQ60" s="525"/>
      <c r="AR60" s="525"/>
      <c r="AS60" s="525"/>
      <c r="AT60" s="525"/>
      <c r="AU60" s="525"/>
      <c r="AV60" s="83"/>
      <c r="AW60" s="522"/>
      <c r="AX60" s="525"/>
      <c r="AY60" s="525"/>
      <c r="AZ60" s="525"/>
      <c r="BA60" s="525"/>
      <c r="BB60" s="525"/>
      <c r="BC60" s="525"/>
      <c r="BD60" s="83"/>
      <c r="BE60" s="522"/>
      <c r="BF60" s="525"/>
      <c r="BG60" s="525"/>
      <c r="BH60" s="525"/>
      <c r="BI60" s="525"/>
      <c r="BJ60" s="525"/>
      <c r="BK60" s="525"/>
      <c r="BL60" s="83"/>
      <c r="BM60" s="522"/>
      <c r="BN60" s="525"/>
      <c r="BO60" s="525"/>
      <c r="BP60" s="525"/>
      <c r="BQ60" s="525"/>
      <c r="BR60" s="525"/>
      <c r="BS60" s="525"/>
      <c r="BT60" s="83"/>
      <c r="BU60" s="522"/>
      <c r="BV60" s="525"/>
      <c r="BW60" s="525"/>
      <c r="BX60" s="525"/>
      <c r="BY60" s="525"/>
      <c r="BZ60" s="525"/>
      <c r="CA60" s="525"/>
      <c r="CB60" s="83"/>
      <c r="CC60" s="522"/>
      <c r="CD60" s="525"/>
      <c r="CE60" s="525"/>
      <c r="CF60" s="525"/>
      <c r="CG60" s="525"/>
      <c r="CH60" s="525"/>
      <c r="CI60" s="525"/>
      <c r="CJ60" s="83"/>
      <c r="CK60" s="522"/>
      <c r="CL60" s="525"/>
      <c r="CM60" s="525"/>
      <c r="CN60" s="525"/>
      <c r="CO60" s="525"/>
      <c r="CP60" s="525"/>
      <c r="CQ60" s="525"/>
      <c r="CR60" s="83"/>
      <c r="CS60" s="522"/>
      <c r="CT60" s="525"/>
      <c r="CU60" s="525"/>
      <c r="CV60" s="525"/>
      <c r="CW60" s="525"/>
      <c r="CX60" s="525"/>
      <c r="CY60" s="525"/>
      <c r="CZ60" s="83"/>
      <c r="DA60" s="522"/>
      <c r="DB60" s="525"/>
      <c r="DC60" s="525"/>
      <c r="DD60" s="525"/>
      <c r="DE60" s="525"/>
      <c r="DF60" s="525"/>
      <c r="DG60" s="525"/>
      <c r="DH60" s="83"/>
      <c r="DI60" s="522"/>
      <c r="DJ60" s="525"/>
      <c r="DK60" s="525"/>
      <c r="DL60" s="525"/>
      <c r="DM60" s="525"/>
      <c r="DN60" s="525"/>
      <c r="DO60" s="525"/>
      <c r="DP60" s="83"/>
      <c r="DQ60" s="522"/>
      <c r="DR60" s="525"/>
      <c r="DS60" s="525"/>
      <c r="DT60" s="525"/>
      <c r="DU60" s="525"/>
      <c r="DV60" s="525"/>
      <c r="DW60" s="525"/>
      <c r="DX60" s="83"/>
      <c r="DY60" s="522"/>
      <c r="DZ60" s="525"/>
      <c r="EA60" s="525"/>
      <c r="EB60" s="525"/>
      <c r="EC60" s="525"/>
      <c r="ED60" s="525"/>
      <c r="EE60" s="525"/>
      <c r="EF60" s="83"/>
      <c r="EG60" s="522"/>
      <c r="EH60" s="525"/>
      <c r="EI60" s="525"/>
      <c r="EJ60" s="525"/>
      <c r="EK60" s="525"/>
      <c r="EL60" s="525"/>
      <c r="EM60" s="525"/>
      <c r="EN60" s="83"/>
      <c r="EO60" s="522"/>
      <c r="EP60" s="525"/>
      <c r="EQ60" s="525"/>
      <c r="ER60" s="525"/>
      <c r="ES60" s="525"/>
      <c r="ET60" s="525"/>
      <c r="EU60" s="525"/>
      <c r="EV60" s="83"/>
      <c r="EW60" s="522"/>
      <c r="EX60" s="525"/>
      <c r="EY60" s="525"/>
      <c r="EZ60" s="525"/>
      <c r="FA60" s="525"/>
      <c r="FB60" s="525"/>
      <c r="FC60" s="525"/>
      <c r="FD60" s="83"/>
      <c r="FE60" s="522"/>
      <c r="FF60" s="525"/>
      <c r="FG60" s="525"/>
      <c r="FH60" s="525"/>
      <c r="FI60" s="525"/>
      <c r="FJ60" s="525"/>
      <c r="FK60" s="525"/>
      <c r="FL60" s="83"/>
      <c r="FM60" s="522"/>
      <c r="FN60" s="525"/>
      <c r="FO60" s="525"/>
      <c r="FP60" s="525"/>
      <c r="FQ60" s="525"/>
      <c r="FR60" s="525"/>
      <c r="FS60" s="525"/>
      <c r="FT60" s="83"/>
      <c r="FU60" s="522"/>
      <c r="FV60" s="525"/>
      <c r="FW60" s="525"/>
      <c r="FX60" s="525"/>
      <c r="FY60" s="525"/>
      <c r="FZ60" s="525"/>
      <c r="GA60" s="525"/>
      <c r="GB60" s="83"/>
      <c r="GC60" s="522"/>
      <c r="GD60" s="525"/>
      <c r="GE60" s="525"/>
      <c r="GF60" s="525"/>
      <c r="GG60" s="525"/>
      <c r="GH60" s="525"/>
      <c r="GI60" s="525"/>
      <c r="GJ60" s="83"/>
      <c r="GK60" s="522"/>
      <c r="GL60" s="525"/>
      <c r="GM60" s="525"/>
      <c r="GN60" s="525"/>
      <c r="GO60" s="525"/>
      <c r="GP60" s="525"/>
      <c r="GQ60" s="525"/>
      <c r="GR60" s="83"/>
      <c r="GS60" s="522"/>
      <c r="GT60" s="525"/>
      <c r="GU60" s="525"/>
      <c r="GV60" s="525"/>
      <c r="GW60" s="525"/>
      <c r="GX60" s="525"/>
      <c r="GY60" s="525"/>
      <c r="GZ60" s="83"/>
      <c r="HA60" s="522"/>
      <c r="HB60" s="525"/>
      <c r="HC60" s="525"/>
      <c r="HD60" s="525"/>
      <c r="HE60" s="525"/>
      <c r="HF60" s="525"/>
      <c r="HG60" s="525"/>
      <c r="HH60" s="83"/>
      <c r="HI60" s="522"/>
      <c r="HJ60" s="525"/>
      <c r="HK60" s="525"/>
      <c r="HL60" s="525"/>
      <c r="HM60" s="525"/>
      <c r="HN60" s="525"/>
      <c r="HO60" s="525"/>
      <c r="HP60" s="83"/>
      <c r="HQ60" s="522"/>
      <c r="HR60" s="525"/>
      <c r="HS60" s="525"/>
      <c r="HT60" s="525"/>
      <c r="HU60" s="525"/>
      <c r="HV60" s="525"/>
      <c r="HW60" s="525"/>
      <c r="HX60" s="83"/>
      <c r="HY60" s="522"/>
      <c r="HZ60" s="525"/>
      <c r="IA60" s="525"/>
      <c r="IB60" s="525"/>
      <c r="IC60" s="525"/>
      <c r="ID60" s="525"/>
      <c r="IE60" s="525"/>
      <c r="IF60" s="83"/>
      <c r="IG60" s="522"/>
      <c r="IH60" s="525"/>
      <c r="II60" s="525"/>
      <c r="IJ60" s="525"/>
      <c r="IK60" s="525"/>
      <c r="IL60" s="525"/>
      <c r="IM60" s="525"/>
      <c r="IN60" s="83"/>
      <c r="IO60" s="522"/>
      <c r="IP60" s="525"/>
      <c r="IQ60" s="525"/>
      <c r="IR60" s="525"/>
      <c r="IS60" s="525"/>
      <c r="IT60" s="525"/>
      <c r="IU60" s="525"/>
      <c r="IV60" s="83"/>
    </row>
    <row r="61" spans="1:256" ht="16.5" customHeight="1">
      <c r="A61" s="522" t="s">
        <v>121</v>
      </c>
      <c r="B61" s="523">
        <v>1.2403</v>
      </c>
      <c r="C61" s="523">
        <v>0.6838</v>
      </c>
      <c r="D61" s="525">
        <v>10.29</v>
      </c>
      <c r="E61" s="367"/>
      <c r="F61" s="531"/>
      <c r="G61" s="525"/>
      <c r="H61" s="83"/>
      <c r="I61" s="516"/>
      <c r="J61" s="519"/>
      <c r="K61" s="519"/>
      <c r="L61" s="519"/>
      <c r="M61" s="525"/>
      <c r="N61" s="525"/>
      <c r="O61" s="525"/>
      <c r="P61" s="83"/>
      <c r="Q61" s="522"/>
      <c r="R61" s="525"/>
      <c r="S61" s="525"/>
      <c r="T61" s="525"/>
      <c r="U61" s="525"/>
      <c r="V61" s="525"/>
      <c r="W61" s="525"/>
      <c r="X61" s="83"/>
      <c r="Y61" s="522"/>
      <c r="Z61" s="525"/>
      <c r="AA61" s="525"/>
      <c r="AB61" s="525"/>
      <c r="AC61" s="525"/>
      <c r="AD61" s="525"/>
      <c r="AE61" s="525"/>
      <c r="AF61" s="83"/>
      <c r="AG61" s="522"/>
      <c r="AH61" s="525"/>
      <c r="AI61" s="525"/>
      <c r="AJ61" s="525"/>
      <c r="AK61" s="525"/>
      <c r="AL61" s="525"/>
      <c r="AM61" s="525"/>
      <c r="AN61" s="83"/>
      <c r="AO61" s="522"/>
      <c r="AP61" s="525"/>
      <c r="AQ61" s="525"/>
      <c r="AR61" s="525"/>
      <c r="AS61" s="525"/>
      <c r="AT61" s="525"/>
      <c r="AU61" s="525"/>
      <c r="AV61" s="83"/>
      <c r="AW61" s="522"/>
      <c r="AX61" s="525"/>
      <c r="AY61" s="525"/>
      <c r="AZ61" s="525"/>
      <c r="BA61" s="525"/>
      <c r="BB61" s="525"/>
      <c r="BC61" s="525"/>
      <c r="BD61" s="83"/>
      <c r="BE61" s="522"/>
      <c r="BF61" s="525"/>
      <c r="BG61" s="525"/>
      <c r="BH61" s="525"/>
      <c r="BI61" s="525"/>
      <c r="BJ61" s="525"/>
      <c r="BK61" s="525"/>
      <c r="BL61" s="83"/>
      <c r="BM61" s="522"/>
      <c r="BN61" s="525"/>
      <c r="BO61" s="525"/>
      <c r="BP61" s="525"/>
      <c r="BQ61" s="525"/>
      <c r="BR61" s="525"/>
      <c r="BS61" s="525"/>
      <c r="BT61" s="83"/>
      <c r="BU61" s="522"/>
      <c r="BV61" s="525"/>
      <c r="BW61" s="525"/>
      <c r="BX61" s="525"/>
      <c r="BY61" s="525"/>
      <c r="BZ61" s="525"/>
      <c r="CA61" s="525"/>
      <c r="CB61" s="83"/>
      <c r="CC61" s="522"/>
      <c r="CD61" s="525"/>
      <c r="CE61" s="525"/>
      <c r="CF61" s="525"/>
      <c r="CG61" s="525"/>
      <c r="CH61" s="525"/>
      <c r="CI61" s="525"/>
      <c r="CJ61" s="83"/>
      <c r="CK61" s="522"/>
      <c r="CL61" s="525"/>
      <c r="CM61" s="525"/>
      <c r="CN61" s="525"/>
      <c r="CO61" s="525"/>
      <c r="CP61" s="525"/>
      <c r="CQ61" s="525"/>
      <c r="CR61" s="83"/>
      <c r="CS61" s="522"/>
      <c r="CT61" s="525"/>
      <c r="CU61" s="525"/>
      <c r="CV61" s="525"/>
      <c r="CW61" s="525"/>
      <c r="CX61" s="525"/>
      <c r="CY61" s="525"/>
      <c r="CZ61" s="83"/>
      <c r="DA61" s="522"/>
      <c r="DB61" s="525"/>
      <c r="DC61" s="525"/>
      <c r="DD61" s="525"/>
      <c r="DE61" s="525"/>
      <c r="DF61" s="525"/>
      <c r="DG61" s="525"/>
      <c r="DH61" s="83"/>
      <c r="DI61" s="522"/>
      <c r="DJ61" s="525"/>
      <c r="DK61" s="525"/>
      <c r="DL61" s="525"/>
      <c r="DM61" s="525"/>
      <c r="DN61" s="525"/>
      <c r="DO61" s="525"/>
      <c r="DP61" s="83"/>
      <c r="DQ61" s="522"/>
      <c r="DR61" s="525"/>
      <c r="DS61" s="525"/>
      <c r="DT61" s="525"/>
      <c r="DU61" s="525"/>
      <c r="DV61" s="525"/>
      <c r="DW61" s="525"/>
      <c r="DX61" s="83"/>
      <c r="DY61" s="522"/>
      <c r="DZ61" s="525"/>
      <c r="EA61" s="525"/>
      <c r="EB61" s="525"/>
      <c r="EC61" s="525"/>
      <c r="ED61" s="525"/>
      <c r="EE61" s="525"/>
      <c r="EF61" s="83"/>
      <c r="EG61" s="522"/>
      <c r="EH61" s="525"/>
      <c r="EI61" s="525"/>
      <c r="EJ61" s="525"/>
      <c r="EK61" s="525"/>
      <c r="EL61" s="525"/>
      <c r="EM61" s="525"/>
      <c r="EN61" s="83"/>
      <c r="EO61" s="522"/>
      <c r="EP61" s="525"/>
      <c r="EQ61" s="525"/>
      <c r="ER61" s="525"/>
      <c r="ES61" s="525"/>
      <c r="ET61" s="525"/>
      <c r="EU61" s="525"/>
      <c r="EV61" s="83"/>
      <c r="EW61" s="522"/>
      <c r="EX61" s="525"/>
      <c r="EY61" s="525"/>
      <c r="EZ61" s="525"/>
      <c r="FA61" s="525"/>
      <c r="FB61" s="525"/>
      <c r="FC61" s="525"/>
      <c r="FD61" s="83"/>
      <c r="FE61" s="522"/>
      <c r="FF61" s="525"/>
      <c r="FG61" s="525"/>
      <c r="FH61" s="525"/>
      <c r="FI61" s="525"/>
      <c r="FJ61" s="525"/>
      <c r="FK61" s="525"/>
      <c r="FL61" s="83"/>
      <c r="FM61" s="522"/>
      <c r="FN61" s="525"/>
      <c r="FO61" s="525"/>
      <c r="FP61" s="525"/>
      <c r="FQ61" s="525"/>
      <c r="FR61" s="525"/>
      <c r="FS61" s="525"/>
      <c r="FT61" s="83"/>
      <c r="FU61" s="522"/>
      <c r="FV61" s="525"/>
      <c r="FW61" s="525"/>
      <c r="FX61" s="525"/>
      <c r="FY61" s="525"/>
      <c r="FZ61" s="525"/>
      <c r="GA61" s="525"/>
      <c r="GB61" s="83"/>
      <c r="GC61" s="522"/>
      <c r="GD61" s="525"/>
      <c r="GE61" s="525"/>
      <c r="GF61" s="525"/>
      <c r="GG61" s="525"/>
      <c r="GH61" s="525"/>
      <c r="GI61" s="525"/>
      <c r="GJ61" s="83"/>
      <c r="GK61" s="522"/>
      <c r="GL61" s="525"/>
      <c r="GM61" s="525"/>
      <c r="GN61" s="525"/>
      <c r="GO61" s="525"/>
      <c r="GP61" s="525"/>
      <c r="GQ61" s="525"/>
      <c r="GR61" s="83"/>
      <c r="GS61" s="522"/>
      <c r="GT61" s="525"/>
      <c r="GU61" s="525"/>
      <c r="GV61" s="525"/>
      <c r="GW61" s="525"/>
      <c r="GX61" s="525"/>
      <c r="GY61" s="525"/>
      <c r="GZ61" s="83"/>
      <c r="HA61" s="522"/>
      <c r="HB61" s="525"/>
      <c r="HC61" s="525"/>
      <c r="HD61" s="525"/>
      <c r="HE61" s="525"/>
      <c r="HF61" s="525"/>
      <c r="HG61" s="525"/>
      <c r="HH61" s="83"/>
      <c r="HI61" s="522"/>
      <c r="HJ61" s="525"/>
      <c r="HK61" s="525"/>
      <c r="HL61" s="525"/>
      <c r="HM61" s="525"/>
      <c r="HN61" s="525"/>
      <c r="HO61" s="525"/>
      <c r="HP61" s="83"/>
      <c r="HQ61" s="522"/>
      <c r="HR61" s="525"/>
      <c r="HS61" s="525"/>
      <c r="HT61" s="525"/>
      <c r="HU61" s="525"/>
      <c r="HV61" s="525"/>
      <c r="HW61" s="525"/>
      <c r="HX61" s="83"/>
      <c r="HY61" s="522"/>
      <c r="HZ61" s="525"/>
      <c r="IA61" s="525"/>
      <c r="IB61" s="525"/>
      <c r="IC61" s="525"/>
      <c r="ID61" s="525"/>
      <c r="IE61" s="525"/>
      <c r="IF61" s="83"/>
      <c r="IG61" s="522"/>
      <c r="IH61" s="525"/>
      <c r="II61" s="525"/>
      <c r="IJ61" s="525"/>
      <c r="IK61" s="525"/>
      <c r="IL61" s="525"/>
      <c r="IM61" s="525"/>
      <c r="IN61" s="83"/>
      <c r="IO61" s="522"/>
      <c r="IP61" s="525"/>
      <c r="IQ61" s="525"/>
      <c r="IR61" s="525"/>
      <c r="IS61" s="525"/>
      <c r="IT61" s="525"/>
      <c r="IU61" s="525"/>
      <c r="IV61" s="83"/>
    </row>
    <row r="62" spans="1:256" ht="16.5" customHeight="1">
      <c r="A62" s="522" t="s">
        <v>122</v>
      </c>
      <c r="B62" s="523">
        <v>1.2518</v>
      </c>
      <c r="C62" s="523">
        <v>0.6936</v>
      </c>
      <c r="D62" s="525">
        <v>10.42</v>
      </c>
      <c r="E62" s="525"/>
      <c r="F62" s="531"/>
      <c r="G62" s="523"/>
      <c r="H62" s="83"/>
      <c r="I62" s="516"/>
      <c r="J62" s="519"/>
      <c r="K62" s="519"/>
      <c r="L62" s="519"/>
      <c r="M62" s="525"/>
      <c r="N62" s="525"/>
      <c r="O62" s="525"/>
      <c r="P62" s="83"/>
      <c r="Q62" s="522"/>
      <c r="R62" s="525"/>
      <c r="S62" s="525"/>
      <c r="T62" s="525"/>
      <c r="U62" s="525"/>
      <c r="V62" s="525"/>
      <c r="W62" s="525"/>
      <c r="X62" s="83"/>
      <c r="Y62" s="522"/>
      <c r="Z62" s="525"/>
      <c r="AA62" s="525"/>
      <c r="AB62" s="525"/>
      <c r="AC62" s="525"/>
      <c r="AD62" s="525"/>
      <c r="AE62" s="525"/>
      <c r="AF62" s="83"/>
      <c r="AG62" s="522"/>
      <c r="AH62" s="525"/>
      <c r="AI62" s="525"/>
      <c r="AJ62" s="525"/>
      <c r="AK62" s="525"/>
      <c r="AL62" s="525"/>
      <c r="AM62" s="525"/>
      <c r="AN62" s="83"/>
      <c r="AO62" s="522"/>
      <c r="AP62" s="525"/>
      <c r="AQ62" s="525"/>
      <c r="AR62" s="525"/>
      <c r="AS62" s="525"/>
      <c r="AT62" s="525"/>
      <c r="AU62" s="525"/>
      <c r="AV62" s="83"/>
      <c r="AW62" s="522"/>
      <c r="AX62" s="525"/>
      <c r="AY62" s="525"/>
      <c r="AZ62" s="525"/>
      <c r="BA62" s="525"/>
      <c r="BB62" s="525"/>
      <c r="BC62" s="525"/>
      <c r="BD62" s="83"/>
      <c r="BE62" s="522"/>
      <c r="BF62" s="525"/>
      <c r="BG62" s="525"/>
      <c r="BH62" s="525"/>
      <c r="BI62" s="525"/>
      <c r="BJ62" s="525"/>
      <c r="BK62" s="525"/>
      <c r="BL62" s="83"/>
      <c r="BM62" s="522"/>
      <c r="BN62" s="525"/>
      <c r="BO62" s="525"/>
      <c r="BP62" s="525"/>
      <c r="BQ62" s="525"/>
      <c r="BR62" s="525"/>
      <c r="BS62" s="525"/>
      <c r="BT62" s="83"/>
      <c r="BU62" s="522"/>
      <c r="BV62" s="525"/>
      <c r="BW62" s="525"/>
      <c r="BX62" s="525"/>
      <c r="BY62" s="525"/>
      <c r="BZ62" s="525"/>
      <c r="CA62" s="525"/>
      <c r="CB62" s="83"/>
      <c r="CC62" s="522"/>
      <c r="CD62" s="525"/>
      <c r="CE62" s="525"/>
      <c r="CF62" s="525"/>
      <c r="CG62" s="525"/>
      <c r="CH62" s="525"/>
      <c r="CI62" s="525"/>
      <c r="CJ62" s="83"/>
      <c r="CK62" s="522"/>
      <c r="CL62" s="525"/>
      <c r="CM62" s="525"/>
      <c r="CN62" s="525"/>
      <c r="CO62" s="525"/>
      <c r="CP62" s="525"/>
      <c r="CQ62" s="525"/>
      <c r="CR62" s="83"/>
      <c r="CS62" s="522"/>
      <c r="CT62" s="525"/>
      <c r="CU62" s="525"/>
      <c r="CV62" s="525"/>
      <c r="CW62" s="525"/>
      <c r="CX62" s="525"/>
      <c r="CY62" s="525"/>
      <c r="CZ62" s="83"/>
      <c r="DA62" s="522"/>
      <c r="DB62" s="525"/>
      <c r="DC62" s="525"/>
      <c r="DD62" s="525"/>
      <c r="DE62" s="525"/>
      <c r="DF62" s="525"/>
      <c r="DG62" s="525"/>
      <c r="DH62" s="83"/>
      <c r="DI62" s="522"/>
      <c r="DJ62" s="525"/>
      <c r="DK62" s="525"/>
      <c r="DL62" s="525"/>
      <c r="DM62" s="525"/>
      <c r="DN62" s="525"/>
      <c r="DO62" s="525"/>
      <c r="DP62" s="83"/>
      <c r="DQ62" s="522"/>
      <c r="DR62" s="525"/>
      <c r="DS62" s="525"/>
      <c r="DT62" s="525"/>
      <c r="DU62" s="525"/>
      <c r="DV62" s="525"/>
      <c r="DW62" s="525"/>
      <c r="DX62" s="83"/>
      <c r="DY62" s="522"/>
      <c r="DZ62" s="525"/>
      <c r="EA62" s="525"/>
      <c r="EB62" s="525"/>
      <c r="EC62" s="525"/>
      <c r="ED62" s="525"/>
      <c r="EE62" s="525"/>
      <c r="EF62" s="83"/>
      <c r="EG62" s="522"/>
      <c r="EH62" s="525"/>
      <c r="EI62" s="525"/>
      <c r="EJ62" s="525"/>
      <c r="EK62" s="525"/>
      <c r="EL62" s="525"/>
      <c r="EM62" s="525"/>
      <c r="EN62" s="83"/>
      <c r="EO62" s="522"/>
      <c r="EP62" s="525"/>
      <c r="EQ62" s="525"/>
      <c r="ER62" s="525"/>
      <c r="ES62" s="525"/>
      <c r="ET62" s="525"/>
      <c r="EU62" s="525"/>
      <c r="EV62" s="83"/>
      <c r="EW62" s="522"/>
      <c r="EX62" s="525"/>
      <c r="EY62" s="525"/>
      <c r="EZ62" s="525"/>
      <c r="FA62" s="525"/>
      <c r="FB62" s="525"/>
      <c r="FC62" s="525"/>
      <c r="FD62" s="83"/>
      <c r="FE62" s="522"/>
      <c r="FF62" s="525"/>
      <c r="FG62" s="525"/>
      <c r="FH62" s="525"/>
      <c r="FI62" s="525"/>
      <c r="FJ62" s="525"/>
      <c r="FK62" s="525"/>
      <c r="FL62" s="83"/>
      <c r="FM62" s="522"/>
      <c r="FN62" s="525"/>
      <c r="FO62" s="525"/>
      <c r="FP62" s="525"/>
      <c r="FQ62" s="525"/>
      <c r="FR62" s="525"/>
      <c r="FS62" s="525"/>
      <c r="FT62" s="83"/>
      <c r="FU62" s="522"/>
      <c r="FV62" s="525"/>
      <c r="FW62" s="525"/>
      <c r="FX62" s="525"/>
      <c r="FY62" s="525"/>
      <c r="FZ62" s="525"/>
      <c r="GA62" s="525"/>
      <c r="GB62" s="83"/>
      <c r="GC62" s="522"/>
      <c r="GD62" s="525"/>
      <c r="GE62" s="525"/>
      <c r="GF62" s="525"/>
      <c r="GG62" s="525"/>
      <c r="GH62" s="525"/>
      <c r="GI62" s="525"/>
      <c r="GJ62" s="83"/>
      <c r="GK62" s="522"/>
      <c r="GL62" s="525"/>
      <c r="GM62" s="525"/>
      <c r="GN62" s="525"/>
      <c r="GO62" s="525"/>
      <c r="GP62" s="525"/>
      <c r="GQ62" s="525"/>
      <c r="GR62" s="83"/>
      <c r="GS62" s="522"/>
      <c r="GT62" s="525"/>
      <c r="GU62" s="525"/>
      <c r="GV62" s="525"/>
      <c r="GW62" s="525"/>
      <c r="GX62" s="525"/>
      <c r="GY62" s="525"/>
      <c r="GZ62" s="83"/>
      <c r="HA62" s="522"/>
      <c r="HB62" s="525"/>
      <c r="HC62" s="525"/>
      <c r="HD62" s="525"/>
      <c r="HE62" s="525"/>
      <c r="HF62" s="525"/>
      <c r="HG62" s="525"/>
      <c r="HH62" s="83"/>
      <c r="HI62" s="522"/>
      <c r="HJ62" s="525"/>
      <c r="HK62" s="525"/>
      <c r="HL62" s="525"/>
      <c r="HM62" s="525"/>
      <c r="HN62" s="525"/>
      <c r="HO62" s="525"/>
      <c r="HP62" s="83"/>
      <c r="HQ62" s="522"/>
      <c r="HR62" s="525"/>
      <c r="HS62" s="525"/>
      <c r="HT62" s="525"/>
      <c r="HU62" s="525"/>
      <c r="HV62" s="525"/>
      <c r="HW62" s="525"/>
      <c r="HX62" s="83"/>
      <c r="HY62" s="522"/>
      <c r="HZ62" s="525"/>
      <c r="IA62" s="525"/>
      <c r="IB62" s="525"/>
      <c r="IC62" s="525"/>
      <c r="ID62" s="525"/>
      <c r="IE62" s="525"/>
      <c r="IF62" s="83"/>
      <c r="IG62" s="522"/>
      <c r="IH62" s="525"/>
      <c r="II62" s="525"/>
      <c r="IJ62" s="525"/>
      <c r="IK62" s="525"/>
      <c r="IL62" s="525"/>
      <c r="IM62" s="525"/>
      <c r="IN62" s="83"/>
      <c r="IO62" s="522"/>
      <c r="IP62" s="525"/>
      <c r="IQ62" s="525"/>
      <c r="IR62" s="525"/>
      <c r="IS62" s="525"/>
      <c r="IT62" s="525"/>
      <c r="IU62" s="525"/>
      <c r="IV62" s="83"/>
    </row>
    <row r="63" spans="1:256" ht="16.5" customHeight="1">
      <c r="A63" s="522" t="s">
        <v>123</v>
      </c>
      <c r="B63" s="523">
        <v>1.2518</v>
      </c>
      <c r="C63" s="523">
        <v>0.6936</v>
      </c>
      <c r="D63" s="525">
        <v>10.42</v>
      </c>
      <c r="E63" s="525"/>
      <c r="F63" s="531"/>
      <c r="G63" s="523"/>
      <c r="H63" s="83"/>
      <c r="I63" s="516"/>
      <c r="J63" s="519"/>
      <c r="K63" s="519"/>
      <c r="L63" s="519"/>
      <c r="M63" s="525"/>
      <c r="N63" s="525"/>
      <c r="O63" s="525"/>
      <c r="P63" s="83"/>
      <c r="Q63" s="522"/>
      <c r="R63" s="525"/>
      <c r="S63" s="525"/>
      <c r="T63" s="525"/>
      <c r="U63" s="525"/>
      <c r="V63" s="525"/>
      <c r="W63" s="525"/>
      <c r="X63" s="83"/>
      <c r="Y63" s="522"/>
      <c r="Z63" s="525"/>
      <c r="AA63" s="525"/>
      <c r="AB63" s="525"/>
      <c r="AC63" s="525"/>
      <c r="AD63" s="525"/>
      <c r="AE63" s="525"/>
      <c r="AF63" s="83"/>
      <c r="AG63" s="522"/>
      <c r="AH63" s="525"/>
      <c r="AI63" s="525"/>
      <c r="AJ63" s="525"/>
      <c r="AK63" s="525"/>
      <c r="AL63" s="525"/>
      <c r="AM63" s="525"/>
      <c r="AN63" s="83"/>
      <c r="AO63" s="522"/>
      <c r="AP63" s="525"/>
      <c r="AQ63" s="525"/>
      <c r="AR63" s="525"/>
      <c r="AS63" s="525"/>
      <c r="AT63" s="525"/>
      <c r="AU63" s="525"/>
      <c r="AV63" s="83"/>
      <c r="AW63" s="522"/>
      <c r="AX63" s="525"/>
      <c r="AY63" s="525"/>
      <c r="AZ63" s="525"/>
      <c r="BA63" s="525"/>
      <c r="BB63" s="525"/>
      <c r="BC63" s="525"/>
      <c r="BD63" s="83"/>
      <c r="BE63" s="522"/>
      <c r="BF63" s="525"/>
      <c r="BG63" s="525"/>
      <c r="BH63" s="525"/>
      <c r="BI63" s="525"/>
      <c r="BJ63" s="525"/>
      <c r="BK63" s="525"/>
      <c r="BL63" s="83"/>
      <c r="BM63" s="522"/>
      <c r="BN63" s="525"/>
      <c r="BO63" s="525"/>
      <c r="BP63" s="525"/>
      <c r="BQ63" s="525"/>
      <c r="BR63" s="525"/>
      <c r="BS63" s="525"/>
      <c r="BT63" s="83"/>
      <c r="BU63" s="522"/>
      <c r="BV63" s="525"/>
      <c r="BW63" s="525"/>
      <c r="BX63" s="525"/>
      <c r="BY63" s="525"/>
      <c r="BZ63" s="525"/>
      <c r="CA63" s="525"/>
      <c r="CB63" s="83"/>
      <c r="CC63" s="522"/>
      <c r="CD63" s="525"/>
      <c r="CE63" s="525"/>
      <c r="CF63" s="525"/>
      <c r="CG63" s="525"/>
      <c r="CH63" s="525"/>
      <c r="CI63" s="525"/>
      <c r="CJ63" s="83"/>
      <c r="CK63" s="522"/>
      <c r="CL63" s="525"/>
      <c r="CM63" s="525"/>
      <c r="CN63" s="525"/>
      <c r="CO63" s="525"/>
      <c r="CP63" s="525"/>
      <c r="CQ63" s="525"/>
      <c r="CR63" s="83"/>
      <c r="CS63" s="522"/>
      <c r="CT63" s="525"/>
      <c r="CU63" s="525"/>
      <c r="CV63" s="525"/>
      <c r="CW63" s="525"/>
      <c r="CX63" s="525"/>
      <c r="CY63" s="525"/>
      <c r="CZ63" s="83"/>
      <c r="DA63" s="522"/>
      <c r="DB63" s="525"/>
      <c r="DC63" s="525"/>
      <c r="DD63" s="525"/>
      <c r="DE63" s="525"/>
      <c r="DF63" s="525"/>
      <c r="DG63" s="525"/>
      <c r="DH63" s="83"/>
      <c r="DI63" s="522"/>
      <c r="DJ63" s="525"/>
      <c r="DK63" s="525"/>
      <c r="DL63" s="525"/>
      <c r="DM63" s="525"/>
      <c r="DN63" s="525"/>
      <c r="DO63" s="525"/>
      <c r="DP63" s="83"/>
      <c r="DQ63" s="522"/>
      <c r="DR63" s="525"/>
      <c r="DS63" s="525"/>
      <c r="DT63" s="525"/>
      <c r="DU63" s="525"/>
      <c r="DV63" s="525"/>
      <c r="DW63" s="525"/>
      <c r="DX63" s="83"/>
      <c r="DY63" s="522"/>
      <c r="DZ63" s="525"/>
      <c r="EA63" s="525"/>
      <c r="EB63" s="525"/>
      <c r="EC63" s="525"/>
      <c r="ED63" s="525"/>
      <c r="EE63" s="525"/>
      <c r="EF63" s="83"/>
      <c r="EG63" s="522"/>
      <c r="EH63" s="525"/>
      <c r="EI63" s="525"/>
      <c r="EJ63" s="525"/>
      <c r="EK63" s="525"/>
      <c r="EL63" s="525"/>
      <c r="EM63" s="525"/>
      <c r="EN63" s="83"/>
      <c r="EO63" s="522"/>
      <c r="EP63" s="525"/>
      <c r="EQ63" s="525"/>
      <c r="ER63" s="525"/>
      <c r="ES63" s="525"/>
      <c r="ET63" s="525"/>
      <c r="EU63" s="525"/>
      <c r="EV63" s="83"/>
      <c r="EW63" s="522"/>
      <c r="EX63" s="525"/>
      <c r="EY63" s="525"/>
      <c r="EZ63" s="525"/>
      <c r="FA63" s="525"/>
      <c r="FB63" s="525"/>
      <c r="FC63" s="525"/>
      <c r="FD63" s="83"/>
      <c r="FE63" s="522"/>
      <c r="FF63" s="525"/>
      <c r="FG63" s="525"/>
      <c r="FH63" s="525"/>
      <c r="FI63" s="525"/>
      <c r="FJ63" s="525"/>
      <c r="FK63" s="525"/>
      <c r="FL63" s="83"/>
      <c r="FM63" s="522"/>
      <c r="FN63" s="525"/>
      <c r="FO63" s="525"/>
      <c r="FP63" s="525"/>
      <c r="FQ63" s="525"/>
      <c r="FR63" s="525"/>
      <c r="FS63" s="525"/>
      <c r="FT63" s="83"/>
      <c r="FU63" s="522"/>
      <c r="FV63" s="525"/>
      <c r="FW63" s="525"/>
      <c r="FX63" s="525"/>
      <c r="FY63" s="525"/>
      <c r="FZ63" s="525"/>
      <c r="GA63" s="525"/>
      <c r="GB63" s="83"/>
      <c r="GC63" s="522"/>
      <c r="GD63" s="525"/>
      <c r="GE63" s="525"/>
      <c r="GF63" s="525"/>
      <c r="GG63" s="525"/>
      <c r="GH63" s="525"/>
      <c r="GI63" s="525"/>
      <c r="GJ63" s="83"/>
      <c r="GK63" s="522"/>
      <c r="GL63" s="525"/>
      <c r="GM63" s="525"/>
      <c r="GN63" s="525"/>
      <c r="GO63" s="525"/>
      <c r="GP63" s="525"/>
      <c r="GQ63" s="525"/>
      <c r="GR63" s="83"/>
      <c r="GS63" s="522"/>
      <c r="GT63" s="525"/>
      <c r="GU63" s="525"/>
      <c r="GV63" s="525"/>
      <c r="GW63" s="525"/>
      <c r="GX63" s="525"/>
      <c r="GY63" s="525"/>
      <c r="GZ63" s="83"/>
      <c r="HA63" s="522"/>
      <c r="HB63" s="525"/>
      <c r="HC63" s="525"/>
      <c r="HD63" s="525"/>
      <c r="HE63" s="525"/>
      <c r="HF63" s="525"/>
      <c r="HG63" s="525"/>
      <c r="HH63" s="83"/>
      <c r="HI63" s="522"/>
      <c r="HJ63" s="525"/>
      <c r="HK63" s="525"/>
      <c r="HL63" s="525"/>
      <c r="HM63" s="525"/>
      <c r="HN63" s="525"/>
      <c r="HO63" s="525"/>
      <c r="HP63" s="83"/>
      <c r="HQ63" s="522"/>
      <c r="HR63" s="525"/>
      <c r="HS63" s="525"/>
      <c r="HT63" s="525"/>
      <c r="HU63" s="525"/>
      <c r="HV63" s="525"/>
      <c r="HW63" s="525"/>
      <c r="HX63" s="83"/>
      <c r="HY63" s="522"/>
      <c r="HZ63" s="525"/>
      <c r="IA63" s="525"/>
      <c r="IB63" s="525"/>
      <c r="IC63" s="525"/>
      <c r="ID63" s="525"/>
      <c r="IE63" s="525"/>
      <c r="IF63" s="83"/>
      <c r="IG63" s="522"/>
      <c r="IH63" s="525"/>
      <c r="II63" s="525"/>
      <c r="IJ63" s="525"/>
      <c r="IK63" s="525"/>
      <c r="IL63" s="525"/>
      <c r="IM63" s="525"/>
      <c r="IN63" s="83"/>
      <c r="IO63" s="522"/>
      <c r="IP63" s="525"/>
      <c r="IQ63" s="525"/>
      <c r="IR63" s="525"/>
      <c r="IS63" s="525"/>
      <c r="IT63" s="525"/>
      <c r="IU63" s="525"/>
      <c r="IV63" s="83"/>
    </row>
    <row r="64" spans="1:256" ht="16.5" customHeight="1">
      <c r="A64" s="522" t="s">
        <v>124</v>
      </c>
      <c r="B64" s="523">
        <v>1.2302</v>
      </c>
      <c r="C64" s="523">
        <v>0.7721</v>
      </c>
      <c r="D64" s="525">
        <v>11.02</v>
      </c>
      <c r="E64" s="525"/>
      <c r="F64" s="531"/>
      <c r="G64" s="523"/>
      <c r="H64" s="83"/>
      <c r="I64" s="516"/>
      <c r="J64" s="519"/>
      <c r="K64" s="519"/>
      <c r="L64" s="519"/>
      <c r="M64" s="525"/>
      <c r="N64" s="525"/>
      <c r="O64" s="525"/>
      <c r="P64" s="83"/>
      <c r="Q64" s="522"/>
      <c r="R64" s="525"/>
      <c r="S64" s="525"/>
      <c r="T64" s="525"/>
      <c r="U64" s="525"/>
      <c r="V64" s="525"/>
      <c r="W64" s="525"/>
      <c r="X64" s="83"/>
      <c r="Y64" s="522"/>
      <c r="Z64" s="525"/>
      <c r="AA64" s="525"/>
      <c r="AB64" s="525"/>
      <c r="AC64" s="525"/>
      <c r="AD64" s="525"/>
      <c r="AE64" s="525"/>
      <c r="AF64" s="83"/>
      <c r="AG64" s="522"/>
      <c r="AH64" s="525"/>
      <c r="AI64" s="525"/>
      <c r="AJ64" s="525"/>
      <c r="AK64" s="525"/>
      <c r="AL64" s="525"/>
      <c r="AM64" s="525"/>
      <c r="AN64" s="83"/>
      <c r="AO64" s="522"/>
      <c r="AP64" s="525"/>
      <c r="AQ64" s="525"/>
      <c r="AR64" s="525"/>
      <c r="AS64" s="525"/>
      <c r="AT64" s="525"/>
      <c r="AU64" s="525"/>
      <c r="AV64" s="83"/>
      <c r="AW64" s="522"/>
      <c r="AX64" s="525"/>
      <c r="AY64" s="525"/>
      <c r="AZ64" s="525"/>
      <c r="BA64" s="525"/>
      <c r="BB64" s="525"/>
      <c r="BC64" s="525"/>
      <c r="BD64" s="83"/>
      <c r="BE64" s="522"/>
      <c r="BF64" s="525"/>
      <c r="BG64" s="525"/>
      <c r="BH64" s="525"/>
      <c r="BI64" s="525"/>
      <c r="BJ64" s="525"/>
      <c r="BK64" s="525"/>
      <c r="BL64" s="83"/>
      <c r="BM64" s="522"/>
      <c r="BN64" s="525"/>
      <c r="BO64" s="525"/>
      <c r="BP64" s="525"/>
      <c r="BQ64" s="525"/>
      <c r="BR64" s="525"/>
      <c r="BS64" s="525"/>
      <c r="BT64" s="83"/>
      <c r="BU64" s="522"/>
      <c r="BV64" s="525"/>
      <c r="BW64" s="525"/>
      <c r="BX64" s="525"/>
      <c r="BY64" s="525"/>
      <c r="BZ64" s="525"/>
      <c r="CA64" s="525"/>
      <c r="CB64" s="83"/>
      <c r="CC64" s="522"/>
      <c r="CD64" s="525"/>
      <c r="CE64" s="525"/>
      <c r="CF64" s="525"/>
      <c r="CG64" s="525"/>
      <c r="CH64" s="525"/>
      <c r="CI64" s="525"/>
      <c r="CJ64" s="83"/>
      <c r="CK64" s="522"/>
      <c r="CL64" s="525"/>
      <c r="CM64" s="525"/>
      <c r="CN64" s="525"/>
      <c r="CO64" s="525"/>
      <c r="CP64" s="525"/>
      <c r="CQ64" s="525"/>
      <c r="CR64" s="83"/>
      <c r="CS64" s="522"/>
      <c r="CT64" s="525"/>
      <c r="CU64" s="525"/>
      <c r="CV64" s="525"/>
      <c r="CW64" s="525"/>
      <c r="CX64" s="525"/>
      <c r="CY64" s="525"/>
      <c r="CZ64" s="83"/>
      <c r="DA64" s="522"/>
      <c r="DB64" s="525"/>
      <c r="DC64" s="525"/>
      <c r="DD64" s="525"/>
      <c r="DE64" s="525"/>
      <c r="DF64" s="525"/>
      <c r="DG64" s="525"/>
      <c r="DH64" s="83"/>
      <c r="DI64" s="522"/>
      <c r="DJ64" s="525"/>
      <c r="DK64" s="525"/>
      <c r="DL64" s="525"/>
      <c r="DM64" s="525"/>
      <c r="DN64" s="525"/>
      <c r="DO64" s="525"/>
      <c r="DP64" s="83"/>
      <c r="DQ64" s="522"/>
      <c r="DR64" s="525"/>
      <c r="DS64" s="525"/>
      <c r="DT64" s="525"/>
      <c r="DU64" s="525"/>
      <c r="DV64" s="525"/>
      <c r="DW64" s="525"/>
      <c r="DX64" s="83"/>
      <c r="DY64" s="522"/>
      <c r="DZ64" s="525"/>
      <c r="EA64" s="525"/>
      <c r="EB64" s="525"/>
      <c r="EC64" s="525"/>
      <c r="ED64" s="525"/>
      <c r="EE64" s="525"/>
      <c r="EF64" s="83"/>
      <c r="EG64" s="522"/>
      <c r="EH64" s="525"/>
      <c r="EI64" s="525"/>
      <c r="EJ64" s="525"/>
      <c r="EK64" s="525"/>
      <c r="EL64" s="525"/>
      <c r="EM64" s="525"/>
      <c r="EN64" s="83"/>
      <c r="EO64" s="522"/>
      <c r="EP64" s="525"/>
      <c r="EQ64" s="525"/>
      <c r="ER64" s="525"/>
      <c r="ES64" s="525"/>
      <c r="ET64" s="525"/>
      <c r="EU64" s="525"/>
      <c r="EV64" s="83"/>
      <c r="EW64" s="522"/>
      <c r="EX64" s="525"/>
      <c r="EY64" s="525"/>
      <c r="EZ64" s="525"/>
      <c r="FA64" s="525"/>
      <c r="FB64" s="525"/>
      <c r="FC64" s="525"/>
      <c r="FD64" s="83"/>
      <c r="FE64" s="522"/>
      <c r="FF64" s="525"/>
      <c r="FG64" s="525"/>
      <c r="FH64" s="525"/>
      <c r="FI64" s="525"/>
      <c r="FJ64" s="525"/>
      <c r="FK64" s="525"/>
      <c r="FL64" s="83"/>
      <c r="FM64" s="522"/>
      <c r="FN64" s="525"/>
      <c r="FO64" s="525"/>
      <c r="FP64" s="525"/>
      <c r="FQ64" s="525"/>
      <c r="FR64" s="525"/>
      <c r="FS64" s="525"/>
      <c r="FT64" s="83"/>
      <c r="FU64" s="522"/>
      <c r="FV64" s="525"/>
      <c r="FW64" s="525"/>
      <c r="FX64" s="525"/>
      <c r="FY64" s="525"/>
      <c r="FZ64" s="525"/>
      <c r="GA64" s="525"/>
      <c r="GB64" s="83"/>
      <c r="GC64" s="522"/>
      <c r="GD64" s="525"/>
      <c r="GE64" s="525"/>
      <c r="GF64" s="525"/>
      <c r="GG64" s="525"/>
      <c r="GH64" s="525"/>
      <c r="GI64" s="525"/>
      <c r="GJ64" s="83"/>
      <c r="GK64" s="522"/>
      <c r="GL64" s="525"/>
      <c r="GM64" s="525"/>
      <c r="GN64" s="525"/>
      <c r="GO64" s="525"/>
      <c r="GP64" s="525"/>
      <c r="GQ64" s="525"/>
      <c r="GR64" s="83"/>
      <c r="GS64" s="522"/>
      <c r="GT64" s="525"/>
      <c r="GU64" s="525"/>
      <c r="GV64" s="525"/>
      <c r="GW64" s="525"/>
      <c r="GX64" s="525"/>
      <c r="GY64" s="525"/>
      <c r="GZ64" s="83"/>
      <c r="HA64" s="522"/>
      <c r="HB64" s="525"/>
      <c r="HC64" s="525"/>
      <c r="HD64" s="525"/>
      <c r="HE64" s="525"/>
      <c r="HF64" s="525"/>
      <c r="HG64" s="525"/>
      <c r="HH64" s="83"/>
      <c r="HI64" s="522"/>
      <c r="HJ64" s="525"/>
      <c r="HK64" s="525"/>
      <c r="HL64" s="525"/>
      <c r="HM64" s="525"/>
      <c r="HN64" s="525"/>
      <c r="HO64" s="525"/>
      <c r="HP64" s="83"/>
      <c r="HQ64" s="522"/>
      <c r="HR64" s="525"/>
      <c r="HS64" s="525"/>
      <c r="HT64" s="525"/>
      <c r="HU64" s="525"/>
      <c r="HV64" s="525"/>
      <c r="HW64" s="525"/>
      <c r="HX64" s="83"/>
      <c r="HY64" s="522"/>
      <c r="HZ64" s="525"/>
      <c r="IA64" s="525"/>
      <c r="IB64" s="525"/>
      <c r="IC64" s="525"/>
      <c r="ID64" s="525"/>
      <c r="IE64" s="525"/>
      <c r="IF64" s="83"/>
      <c r="IG64" s="522"/>
      <c r="IH64" s="525"/>
      <c r="II64" s="525"/>
      <c r="IJ64" s="525"/>
      <c r="IK64" s="525"/>
      <c r="IL64" s="525"/>
      <c r="IM64" s="525"/>
      <c r="IN64" s="83"/>
      <c r="IO64" s="522"/>
      <c r="IP64" s="525"/>
      <c r="IQ64" s="525"/>
      <c r="IR64" s="525"/>
      <c r="IS64" s="525"/>
      <c r="IT64" s="525"/>
      <c r="IU64" s="525"/>
      <c r="IV64" s="83"/>
    </row>
    <row r="65" spans="1:256" ht="16.5" customHeight="1">
      <c r="A65" s="522" t="s">
        <v>125</v>
      </c>
      <c r="B65" s="523">
        <v>1.2302</v>
      </c>
      <c r="C65" s="523">
        <v>0.7721</v>
      </c>
      <c r="D65" s="525">
        <v>11.02</v>
      </c>
      <c r="E65" s="525"/>
      <c r="F65" s="531"/>
      <c r="G65" s="523"/>
      <c r="H65" s="83"/>
      <c r="I65" s="516"/>
      <c r="J65" s="519"/>
      <c r="K65" s="519"/>
      <c r="L65" s="519"/>
      <c r="M65" s="525"/>
      <c r="N65" s="525"/>
      <c r="O65" s="525"/>
      <c r="P65" s="83"/>
      <c r="Q65" s="522"/>
      <c r="R65" s="525"/>
      <c r="S65" s="525"/>
      <c r="T65" s="525"/>
      <c r="U65" s="525"/>
      <c r="V65" s="525"/>
      <c r="W65" s="525"/>
      <c r="X65" s="83"/>
      <c r="Y65" s="522"/>
      <c r="Z65" s="525"/>
      <c r="AA65" s="525"/>
      <c r="AB65" s="525"/>
      <c r="AC65" s="525"/>
      <c r="AD65" s="525"/>
      <c r="AE65" s="525"/>
      <c r="AF65" s="83"/>
      <c r="AG65" s="522"/>
      <c r="AH65" s="525"/>
      <c r="AI65" s="525"/>
      <c r="AJ65" s="525"/>
      <c r="AK65" s="525"/>
      <c r="AL65" s="525"/>
      <c r="AM65" s="525"/>
      <c r="AN65" s="83"/>
      <c r="AO65" s="522"/>
      <c r="AP65" s="525"/>
      <c r="AQ65" s="525"/>
      <c r="AR65" s="525"/>
      <c r="AS65" s="525"/>
      <c r="AT65" s="525"/>
      <c r="AU65" s="525"/>
      <c r="AV65" s="83"/>
      <c r="AW65" s="522"/>
      <c r="AX65" s="525"/>
      <c r="AY65" s="525"/>
      <c r="AZ65" s="525"/>
      <c r="BA65" s="525"/>
      <c r="BB65" s="525"/>
      <c r="BC65" s="525"/>
      <c r="BD65" s="83"/>
      <c r="BE65" s="522"/>
      <c r="BF65" s="525"/>
      <c r="BG65" s="525"/>
      <c r="BH65" s="525"/>
      <c r="BI65" s="525"/>
      <c r="BJ65" s="525"/>
      <c r="BK65" s="525"/>
      <c r="BL65" s="83"/>
      <c r="BM65" s="522"/>
      <c r="BN65" s="525"/>
      <c r="BO65" s="525"/>
      <c r="BP65" s="525"/>
      <c r="BQ65" s="525"/>
      <c r="BR65" s="525"/>
      <c r="BS65" s="525"/>
      <c r="BT65" s="83"/>
      <c r="BU65" s="522"/>
      <c r="BV65" s="525"/>
      <c r="BW65" s="525"/>
      <c r="BX65" s="525"/>
      <c r="BY65" s="525"/>
      <c r="BZ65" s="525"/>
      <c r="CA65" s="525"/>
      <c r="CB65" s="83"/>
      <c r="CC65" s="522"/>
      <c r="CD65" s="525"/>
      <c r="CE65" s="525"/>
      <c r="CF65" s="525"/>
      <c r="CG65" s="525"/>
      <c r="CH65" s="525"/>
      <c r="CI65" s="525"/>
      <c r="CJ65" s="83"/>
      <c r="CK65" s="522"/>
      <c r="CL65" s="525"/>
      <c r="CM65" s="525"/>
      <c r="CN65" s="525"/>
      <c r="CO65" s="525"/>
      <c r="CP65" s="525"/>
      <c r="CQ65" s="525"/>
      <c r="CR65" s="83"/>
      <c r="CS65" s="522"/>
      <c r="CT65" s="525"/>
      <c r="CU65" s="525"/>
      <c r="CV65" s="525"/>
      <c r="CW65" s="525"/>
      <c r="CX65" s="525"/>
      <c r="CY65" s="525"/>
      <c r="CZ65" s="83"/>
      <c r="DA65" s="522"/>
      <c r="DB65" s="525"/>
      <c r="DC65" s="525"/>
      <c r="DD65" s="525"/>
      <c r="DE65" s="525"/>
      <c r="DF65" s="525"/>
      <c r="DG65" s="525"/>
      <c r="DH65" s="83"/>
      <c r="DI65" s="522"/>
      <c r="DJ65" s="525"/>
      <c r="DK65" s="525"/>
      <c r="DL65" s="525"/>
      <c r="DM65" s="525"/>
      <c r="DN65" s="525"/>
      <c r="DO65" s="525"/>
      <c r="DP65" s="83"/>
      <c r="DQ65" s="522"/>
      <c r="DR65" s="525"/>
      <c r="DS65" s="525"/>
      <c r="DT65" s="525"/>
      <c r="DU65" s="525"/>
      <c r="DV65" s="525"/>
      <c r="DW65" s="525"/>
      <c r="DX65" s="83"/>
      <c r="DY65" s="522"/>
      <c r="DZ65" s="525"/>
      <c r="EA65" s="525"/>
      <c r="EB65" s="525"/>
      <c r="EC65" s="525"/>
      <c r="ED65" s="525"/>
      <c r="EE65" s="525"/>
      <c r="EF65" s="83"/>
      <c r="EG65" s="522"/>
      <c r="EH65" s="525"/>
      <c r="EI65" s="525"/>
      <c r="EJ65" s="525"/>
      <c r="EK65" s="525"/>
      <c r="EL65" s="525"/>
      <c r="EM65" s="525"/>
      <c r="EN65" s="83"/>
      <c r="EO65" s="522"/>
      <c r="EP65" s="525"/>
      <c r="EQ65" s="525"/>
      <c r="ER65" s="525"/>
      <c r="ES65" s="525"/>
      <c r="ET65" s="525"/>
      <c r="EU65" s="525"/>
      <c r="EV65" s="83"/>
      <c r="EW65" s="522"/>
      <c r="EX65" s="525"/>
      <c r="EY65" s="525"/>
      <c r="EZ65" s="525"/>
      <c r="FA65" s="525"/>
      <c r="FB65" s="525"/>
      <c r="FC65" s="525"/>
      <c r="FD65" s="83"/>
      <c r="FE65" s="522"/>
      <c r="FF65" s="525"/>
      <c r="FG65" s="525"/>
      <c r="FH65" s="525"/>
      <c r="FI65" s="525"/>
      <c r="FJ65" s="525"/>
      <c r="FK65" s="525"/>
      <c r="FL65" s="83"/>
      <c r="FM65" s="522"/>
      <c r="FN65" s="525"/>
      <c r="FO65" s="525"/>
      <c r="FP65" s="525"/>
      <c r="FQ65" s="525"/>
      <c r="FR65" s="525"/>
      <c r="FS65" s="525"/>
      <c r="FT65" s="83"/>
      <c r="FU65" s="522"/>
      <c r="FV65" s="525"/>
      <c r="FW65" s="525"/>
      <c r="FX65" s="525"/>
      <c r="FY65" s="525"/>
      <c r="FZ65" s="525"/>
      <c r="GA65" s="525"/>
      <c r="GB65" s="83"/>
      <c r="GC65" s="522"/>
      <c r="GD65" s="525"/>
      <c r="GE65" s="525"/>
      <c r="GF65" s="525"/>
      <c r="GG65" s="525"/>
      <c r="GH65" s="525"/>
      <c r="GI65" s="525"/>
      <c r="GJ65" s="83"/>
      <c r="GK65" s="522"/>
      <c r="GL65" s="525"/>
      <c r="GM65" s="525"/>
      <c r="GN65" s="525"/>
      <c r="GO65" s="525"/>
      <c r="GP65" s="525"/>
      <c r="GQ65" s="525"/>
      <c r="GR65" s="83"/>
      <c r="GS65" s="522"/>
      <c r="GT65" s="525"/>
      <c r="GU65" s="525"/>
      <c r="GV65" s="525"/>
      <c r="GW65" s="525"/>
      <c r="GX65" s="525"/>
      <c r="GY65" s="525"/>
      <c r="GZ65" s="83"/>
      <c r="HA65" s="522"/>
      <c r="HB65" s="525"/>
      <c r="HC65" s="525"/>
      <c r="HD65" s="525"/>
      <c r="HE65" s="525"/>
      <c r="HF65" s="525"/>
      <c r="HG65" s="525"/>
      <c r="HH65" s="83"/>
      <c r="HI65" s="522"/>
      <c r="HJ65" s="525"/>
      <c r="HK65" s="525"/>
      <c r="HL65" s="525"/>
      <c r="HM65" s="525"/>
      <c r="HN65" s="525"/>
      <c r="HO65" s="525"/>
      <c r="HP65" s="83"/>
      <c r="HQ65" s="522"/>
      <c r="HR65" s="525"/>
      <c r="HS65" s="525"/>
      <c r="HT65" s="525"/>
      <c r="HU65" s="525"/>
      <c r="HV65" s="525"/>
      <c r="HW65" s="525"/>
      <c r="HX65" s="83"/>
      <c r="HY65" s="522"/>
      <c r="HZ65" s="525"/>
      <c r="IA65" s="525"/>
      <c r="IB65" s="525"/>
      <c r="IC65" s="525"/>
      <c r="ID65" s="525"/>
      <c r="IE65" s="525"/>
      <c r="IF65" s="83"/>
      <c r="IG65" s="522"/>
      <c r="IH65" s="525"/>
      <c r="II65" s="525"/>
      <c r="IJ65" s="525"/>
      <c r="IK65" s="525"/>
      <c r="IL65" s="525"/>
      <c r="IM65" s="525"/>
      <c r="IN65" s="83"/>
      <c r="IO65" s="522"/>
      <c r="IP65" s="525"/>
      <c r="IQ65" s="525"/>
      <c r="IR65" s="525"/>
      <c r="IS65" s="525"/>
      <c r="IT65" s="525"/>
      <c r="IU65" s="525"/>
      <c r="IV65" s="83"/>
    </row>
    <row r="66" spans="1:256" ht="16.5" customHeight="1">
      <c r="A66" s="522" t="s">
        <v>126</v>
      </c>
      <c r="B66" s="523">
        <v>1.4122</v>
      </c>
      <c r="C66" s="523">
        <v>0.8945</v>
      </c>
      <c r="D66" s="525">
        <v>12.72</v>
      </c>
      <c r="E66" s="525"/>
      <c r="F66" s="531"/>
      <c r="G66" s="523"/>
      <c r="H66" s="83"/>
      <c r="I66" s="516"/>
      <c r="J66" s="519"/>
      <c r="K66" s="519"/>
      <c r="L66" s="519"/>
      <c r="M66" s="525"/>
      <c r="N66" s="525"/>
      <c r="O66" s="525"/>
      <c r="P66" s="83"/>
      <c r="Q66" s="522"/>
      <c r="R66" s="525"/>
      <c r="S66" s="525"/>
      <c r="T66" s="525"/>
      <c r="U66" s="525"/>
      <c r="V66" s="525"/>
      <c r="W66" s="525"/>
      <c r="X66" s="83"/>
      <c r="Y66" s="522"/>
      <c r="Z66" s="525"/>
      <c r="AA66" s="525"/>
      <c r="AB66" s="525"/>
      <c r="AC66" s="525"/>
      <c r="AD66" s="525"/>
      <c r="AE66" s="525"/>
      <c r="AF66" s="83"/>
      <c r="AG66" s="522"/>
      <c r="AH66" s="525"/>
      <c r="AI66" s="525"/>
      <c r="AJ66" s="525"/>
      <c r="AK66" s="525"/>
      <c r="AL66" s="525"/>
      <c r="AM66" s="525"/>
      <c r="AN66" s="83"/>
      <c r="AO66" s="522"/>
      <c r="AP66" s="525"/>
      <c r="AQ66" s="525"/>
      <c r="AR66" s="525"/>
      <c r="AS66" s="525"/>
      <c r="AT66" s="525"/>
      <c r="AU66" s="525"/>
      <c r="AV66" s="83"/>
      <c r="AW66" s="522"/>
      <c r="AX66" s="525"/>
      <c r="AY66" s="525"/>
      <c r="AZ66" s="525"/>
      <c r="BA66" s="525"/>
      <c r="BB66" s="525"/>
      <c r="BC66" s="525"/>
      <c r="BD66" s="83"/>
      <c r="BE66" s="522"/>
      <c r="BF66" s="525"/>
      <c r="BG66" s="525"/>
      <c r="BH66" s="525"/>
      <c r="BI66" s="525"/>
      <c r="BJ66" s="525"/>
      <c r="BK66" s="525"/>
      <c r="BL66" s="83"/>
      <c r="BM66" s="522"/>
      <c r="BN66" s="525"/>
      <c r="BO66" s="525"/>
      <c r="BP66" s="525"/>
      <c r="BQ66" s="525"/>
      <c r="BR66" s="525"/>
      <c r="BS66" s="525"/>
      <c r="BT66" s="83"/>
      <c r="BU66" s="522"/>
      <c r="BV66" s="525"/>
      <c r="BW66" s="525"/>
      <c r="BX66" s="525"/>
      <c r="BY66" s="525"/>
      <c r="BZ66" s="525"/>
      <c r="CA66" s="525"/>
      <c r="CB66" s="83"/>
      <c r="CC66" s="522"/>
      <c r="CD66" s="525"/>
      <c r="CE66" s="525"/>
      <c r="CF66" s="525"/>
      <c r="CG66" s="525"/>
      <c r="CH66" s="525"/>
      <c r="CI66" s="525"/>
      <c r="CJ66" s="83"/>
      <c r="CK66" s="522"/>
      <c r="CL66" s="525"/>
      <c r="CM66" s="525"/>
      <c r="CN66" s="525"/>
      <c r="CO66" s="525"/>
      <c r="CP66" s="525"/>
      <c r="CQ66" s="525"/>
      <c r="CR66" s="83"/>
      <c r="CS66" s="522"/>
      <c r="CT66" s="525"/>
      <c r="CU66" s="525"/>
      <c r="CV66" s="525"/>
      <c r="CW66" s="525"/>
      <c r="CX66" s="525"/>
      <c r="CY66" s="525"/>
      <c r="CZ66" s="83"/>
      <c r="DA66" s="522"/>
      <c r="DB66" s="525"/>
      <c r="DC66" s="525"/>
      <c r="DD66" s="525"/>
      <c r="DE66" s="525"/>
      <c r="DF66" s="525"/>
      <c r="DG66" s="525"/>
      <c r="DH66" s="83"/>
      <c r="DI66" s="522"/>
      <c r="DJ66" s="525"/>
      <c r="DK66" s="525"/>
      <c r="DL66" s="525"/>
      <c r="DM66" s="525"/>
      <c r="DN66" s="525"/>
      <c r="DO66" s="525"/>
      <c r="DP66" s="83"/>
      <c r="DQ66" s="522"/>
      <c r="DR66" s="525"/>
      <c r="DS66" s="525"/>
      <c r="DT66" s="525"/>
      <c r="DU66" s="525"/>
      <c r="DV66" s="525"/>
      <c r="DW66" s="525"/>
      <c r="DX66" s="83"/>
      <c r="DY66" s="522"/>
      <c r="DZ66" s="525"/>
      <c r="EA66" s="525"/>
      <c r="EB66" s="525"/>
      <c r="EC66" s="525"/>
      <c r="ED66" s="525"/>
      <c r="EE66" s="525"/>
      <c r="EF66" s="83"/>
      <c r="EG66" s="522"/>
      <c r="EH66" s="525"/>
      <c r="EI66" s="525"/>
      <c r="EJ66" s="525"/>
      <c r="EK66" s="525"/>
      <c r="EL66" s="525"/>
      <c r="EM66" s="525"/>
      <c r="EN66" s="83"/>
      <c r="EO66" s="522"/>
      <c r="EP66" s="525"/>
      <c r="EQ66" s="525"/>
      <c r="ER66" s="525"/>
      <c r="ES66" s="525"/>
      <c r="ET66" s="525"/>
      <c r="EU66" s="525"/>
      <c r="EV66" s="83"/>
      <c r="EW66" s="522"/>
      <c r="EX66" s="525"/>
      <c r="EY66" s="525"/>
      <c r="EZ66" s="525"/>
      <c r="FA66" s="525"/>
      <c r="FB66" s="525"/>
      <c r="FC66" s="525"/>
      <c r="FD66" s="83"/>
      <c r="FE66" s="522"/>
      <c r="FF66" s="525"/>
      <c r="FG66" s="525"/>
      <c r="FH66" s="525"/>
      <c r="FI66" s="525"/>
      <c r="FJ66" s="525"/>
      <c r="FK66" s="525"/>
      <c r="FL66" s="83"/>
      <c r="FM66" s="522"/>
      <c r="FN66" s="525"/>
      <c r="FO66" s="525"/>
      <c r="FP66" s="525"/>
      <c r="FQ66" s="525"/>
      <c r="FR66" s="525"/>
      <c r="FS66" s="525"/>
      <c r="FT66" s="83"/>
      <c r="FU66" s="522"/>
      <c r="FV66" s="525"/>
      <c r="FW66" s="525"/>
      <c r="FX66" s="525"/>
      <c r="FY66" s="525"/>
      <c r="FZ66" s="525"/>
      <c r="GA66" s="525"/>
      <c r="GB66" s="83"/>
      <c r="GC66" s="522"/>
      <c r="GD66" s="525"/>
      <c r="GE66" s="525"/>
      <c r="GF66" s="525"/>
      <c r="GG66" s="525"/>
      <c r="GH66" s="525"/>
      <c r="GI66" s="525"/>
      <c r="GJ66" s="83"/>
      <c r="GK66" s="522"/>
      <c r="GL66" s="525"/>
      <c r="GM66" s="525"/>
      <c r="GN66" s="525"/>
      <c r="GO66" s="525"/>
      <c r="GP66" s="525"/>
      <c r="GQ66" s="525"/>
      <c r="GR66" s="83"/>
      <c r="GS66" s="522"/>
      <c r="GT66" s="525"/>
      <c r="GU66" s="525"/>
      <c r="GV66" s="525"/>
      <c r="GW66" s="525"/>
      <c r="GX66" s="525"/>
      <c r="GY66" s="525"/>
      <c r="GZ66" s="83"/>
      <c r="HA66" s="522"/>
      <c r="HB66" s="525"/>
      <c r="HC66" s="525"/>
      <c r="HD66" s="525"/>
      <c r="HE66" s="525"/>
      <c r="HF66" s="525"/>
      <c r="HG66" s="525"/>
      <c r="HH66" s="83"/>
      <c r="HI66" s="522"/>
      <c r="HJ66" s="525"/>
      <c r="HK66" s="525"/>
      <c r="HL66" s="525"/>
      <c r="HM66" s="525"/>
      <c r="HN66" s="525"/>
      <c r="HO66" s="525"/>
      <c r="HP66" s="83"/>
      <c r="HQ66" s="522"/>
      <c r="HR66" s="525"/>
      <c r="HS66" s="525"/>
      <c r="HT66" s="525"/>
      <c r="HU66" s="525"/>
      <c r="HV66" s="525"/>
      <c r="HW66" s="525"/>
      <c r="HX66" s="83"/>
      <c r="HY66" s="522"/>
      <c r="HZ66" s="525"/>
      <c r="IA66" s="525"/>
      <c r="IB66" s="525"/>
      <c r="IC66" s="525"/>
      <c r="ID66" s="525"/>
      <c r="IE66" s="525"/>
      <c r="IF66" s="83"/>
      <c r="IG66" s="522"/>
      <c r="IH66" s="525"/>
      <c r="II66" s="525"/>
      <c r="IJ66" s="525"/>
      <c r="IK66" s="525"/>
      <c r="IL66" s="525"/>
      <c r="IM66" s="525"/>
      <c r="IN66" s="83"/>
      <c r="IO66" s="522"/>
      <c r="IP66" s="525"/>
      <c r="IQ66" s="525"/>
      <c r="IR66" s="525"/>
      <c r="IS66" s="525"/>
      <c r="IT66" s="525"/>
      <c r="IU66" s="525"/>
      <c r="IV66" s="83"/>
    </row>
    <row r="67" spans="1:256" ht="16.5" customHeight="1">
      <c r="A67" s="526">
        <v>2010</v>
      </c>
      <c r="B67" s="523"/>
      <c r="C67" s="523"/>
      <c r="D67" s="525"/>
      <c r="E67" s="525"/>
      <c r="F67" s="525"/>
      <c r="G67" s="523"/>
      <c r="H67" s="83"/>
      <c r="I67" s="516"/>
      <c r="J67" s="519"/>
      <c r="K67" s="519"/>
      <c r="L67" s="519"/>
      <c r="M67" s="525"/>
      <c r="N67" s="525"/>
      <c r="O67" s="525"/>
      <c r="P67" s="83"/>
      <c r="Q67" s="522"/>
      <c r="R67" s="525"/>
      <c r="S67" s="525"/>
      <c r="T67" s="525"/>
      <c r="U67" s="525"/>
      <c r="V67" s="525"/>
      <c r="W67" s="525"/>
      <c r="X67" s="83"/>
      <c r="Y67" s="522"/>
      <c r="Z67" s="525"/>
      <c r="AA67" s="525"/>
      <c r="AB67" s="525"/>
      <c r="AC67" s="525"/>
      <c r="AD67" s="525"/>
      <c r="AE67" s="525"/>
      <c r="AF67" s="83"/>
      <c r="AG67" s="522"/>
      <c r="AH67" s="525"/>
      <c r="AI67" s="525"/>
      <c r="AJ67" s="525"/>
      <c r="AK67" s="525"/>
      <c r="AL67" s="525"/>
      <c r="AM67" s="525"/>
      <c r="AN67" s="83"/>
      <c r="AO67" s="522"/>
      <c r="AP67" s="525"/>
      <c r="AQ67" s="525"/>
      <c r="AR67" s="525"/>
      <c r="AS67" s="525"/>
      <c r="AT67" s="525"/>
      <c r="AU67" s="525"/>
      <c r="AV67" s="83"/>
      <c r="AW67" s="522"/>
      <c r="AX67" s="525"/>
      <c r="AY67" s="525"/>
      <c r="AZ67" s="525"/>
      <c r="BA67" s="525"/>
      <c r="BB67" s="525"/>
      <c r="BC67" s="525"/>
      <c r="BD67" s="83"/>
      <c r="BE67" s="522"/>
      <c r="BF67" s="525"/>
      <c r="BG67" s="525"/>
      <c r="BH67" s="525"/>
      <c r="BI67" s="525"/>
      <c r="BJ67" s="525"/>
      <c r="BK67" s="525"/>
      <c r="BL67" s="83"/>
      <c r="BM67" s="522"/>
      <c r="BN67" s="525"/>
      <c r="BO67" s="525"/>
      <c r="BP67" s="525"/>
      <c r="BQ67" s="525"/>
      <c r="BR67" s="525"/>
      <c r="BS67" s="525"/>
      <c r="BT67" s="83"/>
      <c r="BU67" s="522"/>
      <c r="BV67" s="525"/>
      <c r="BW67" s="525"/>
      <c r="BX67" s="525"/>
      <c r="BY67" s="525"/>
      <c r="BZ67" s="525"/>
      <c r="CA67" s="525"/>
      <c r="CB67" s="83"/>
      <c r="CC67" s="522"/>
      <c r="CD67" s="525"/>
      <c r="CE67" s="525"/>
      <c r="CF67" s="525"/>
      <c r="CG67" s="525"/>
      <c r="CH67" s="525"/>
      <c r="CI67" s="525"/>
      <c r="CJ67" s="83"/>
      <c r="CK67" s="522"/>
      <c r="CL67" s="525"/>
      <c r="CM67" s="525"/>
      <c r="CN67" s="525"/>
      <c r="CO67" s="525"/>
      <c r="CP67" s="525"/>
      <c r="CQ67" s="525"/>
      <c r="CR67" s="83"/>
      <c r="CS67" s="522"/>
      <c r="CT67" s="525"/>
      <c r="CU67" s="525"/>
      <c r="CV67" s="525"/>
      <c r="CW67" s="525"/>
      <c r="CX67" s="525"/>
      <c r="CY67" s="525"/>
      <c r="CZ67" s="83"/>
      <c r="DA67" s="522"/>
      <c r="DB67" s="525"/>
      <c r="DC67" s="525"/>
      <c r="DD67" s="525"/>
      <c r="DE67" s="525"/>
      <c r="DF67" s="525"/>
      <c r="DG67" s="525"/>
      <c r="DH67" s="83"/>
      <c r="DI67" s="522"/>
      <c r="DJ67" s="525"/>
      <c r="DK67" s="525"/>
      <c r="DL67" s="525"/>
      <c r="DM67" s="525"/>
      <c r="DN67" s="525"/>
      <c r="DO67" s="525"/>
      <c r="DP67" s="83"/>
      <c r="DQ67" s="522"/>
      <c r="DR67" s="525"/>
      <c r="DS67" s="525"/>
      <c r="DT67" s="525"/>
      <c r="DU67" s="525"/>
      <c r="DV67" s="525"/>
      <c r="DW67" s="525"/>
      <c r="DX67" s="83"/>
      <c r="DY67" s="522"/>
      <c r="DZ67" s="525"/>
      <c r="EA67" s="525"/>
      <c r="EB67" s="525"/>
      <c r="EC67" s="525"/>
      <c r="ED67" s="525"/>
      <c r="EE67" s="525"/>
      <c r="EF67" s="83"/>
      <c r="EG67" s="522"/>
      <c r="EH67" s="525"/>
      <c r="EI67" s="525"/>
      <c r="EJ67" s="525"/>
      <c r="EK67" s="525"/>
      <c r="EL67" s="525"/>
      <c r="EM67" s="525"/>
      <c r="EN67" s="83"/>
      <c r="EO67" s="522"/>
      <c r="EP67" s="525"/>
      <c r="EQ67" s="525"/>
      <c r="ER67" s="525"/>
      <c r="ES67" s="525"/>
      <c r="ET67" s="525"/>
      <c r="EU67" s="525"/>
      <c r="EV67" s="83"/>
      <c r="EW67" s="522"/>
      <c r="EX67" s="525"/>
      <c r="EY67" s="525"/>
      <c r="EZ67" s="525"/>
      <c r="FA67" s="525"/>
      <c r="FB67" s="525"/>
      <c r="FC67" s="525"/>
      <c r="FD67" s="83"/>
      <c r="FE67" s="522"/>
      <c r="FF67" s="525"/>
      <c r="FG67" s="525"/>
      <c r="FH67" s="525"/>
      <c r="FI67" s="525"/>
      <c r="FJ67" s="525"/>
      <c r="FK67" s="525"/>
      <c r="FL67" s="83"/>
      <c r="FM67" s="522"/>
      <c r="FN67" s="525"/>
      <c r="FO67" s="525"/>
      <c r="FP67" s="525"/>
      <c r="FQ67" s="525"/>
      <c r="FR67" s="525"/>
      <c r="FS67" s="525"/>
      <c r="FT67" s="83"/>
      <c r="FU67" s="522"/>
      <c r="FV67" s="525"/>
      <c r="FW67" s="525"/>
      <c r="FX67" s="525"/>
      <c r="FY67" s="525"/>
      <c r="FZ67" s="525"/>
      <c r="GA67" s="525"/>
      <c r="GB67" s="83"/>
      <c r="GC67" s="522"/>
      <c r="GD67" s="525"/>
      <c r="GE67" s="525"/>
      <c r="GF67" s="525"/>
      <c r="GG67" s="525"/>
      <c r="GH67" s="525"/>
      <c r="GI67" s="525"/>
      <c r="GJ67" s="83"/>
      <c r="GK67" s="522"/>
      <c r="GL67" s="525"/>
      <c r="GM67" s="525"/>
      <c r="GN67" s="525"/>
      <c r="GO67" s="525"/>
      <c r="GP67" s="525"/>
      <c r="GQ67" s="525"/>
      <c r="GR67" s="83"/>
      <c r="GS67" s="522"/>
      <c r="GT67" s="525"/>
      <c r="GU67" s="525"/>
      <c r="GV67" s="525"/>
      <c r="GW67" s="525"/>
      <c r="GX67" s="525"/>
      <c r="GY67" s="525"/>
      <c r="GZ67" s="83"/>
      <c r="HA67" s="522"/>
      <c r="HB67" s="525"/>
      <c r="HC67" s="525"/>
      <c r="HD67" s="525"/>
      <c r="HE67" s="525"/>
      <c r="HF67" s="525"/>
      <c r="HG67" s="525"/>
      <c r="HH67" s="83"/>
      <c r="HI67" s="522"/>
      <c r="HJ67" s="525"/>
      <c r="HK67" s="525"/>
      <c r="HL67" s="525"/>
      <c r="HM67" s="525"/>
      <c r="HN67" s="525"/>
      <c r="HO67" s="525"/>
      <c r="HP67" s="83"/>
      <c r="HQ67" s="522"/>
      <c r="HR67" s="525"/>
      <c r="HS67" s="525"/>
      <c r="HT67" s="525"/>
      <c r="HU67" s="525"/>
      <c r="HV67" s="525"/>
      <c r="HW67" s="525"/>
      <c r="HX67" s="83"/>
      <c r="HY67" s="522"/>
      <c r="HZ67" s="525"/>
      <c r="IA67" s="525"/>
      <c r="IB67" s="525"/>
      <c r="IC67" s="525"/>
      <c r="ID67" s="525"/>
      <c r="IE67" s="525"/>
      <c r="IF67" s="83"/>
      <c r="IG67" s="522"/>
      <c r="IH67" s="525"/>
      <c r="II67" s="525"/>
      <c r="IJ67" s="525"/>
      <c r="IK67" s="525"/>
      <c r="IL67" s="525"/>
      <c r="IM67" s="525"/>
      <c r="IN67" s="83"/>
      <c r="IO67" s="522"/>
      <c r="IP67" s="525"/>
      <c r="IQ67" s="525"/>
      <c r="IR67" s="525"/>
      <c r="IS67" s="525"/>
      <c r="IT67" s="525"/>
      <c r="IU67" s="525"/>
      <c r="IV67" s="83"/>
    </row>
    <row r="68" spans="1:256" ht="16.5" customHeight="1">
      <c r="A68" s="522" t="s">
        <v>116</v>
      </c>
      <c r="B68" s="523">
        <v>1.4327</v>
      </c>
      <c r="C68" s="523">
        <v>0.915</v>
      </c>
      <c r="D68" s="525">
        <v>12.97</v>
      </c>
      <c r="E68" s="525"/>
      <c r="F68" s="529"/>
      <c r="G68" s="523"/>
      <c r="H68" s="83"/>
      <c r="I68" s="516"/>
      <c r="J68" s="519"/>
      <c r="K68" s="519"/>
      <c r="L68" s="519"/>
      <c r="M68" s="525"/>
      <c r="N68" s="525"/>
      <c r="O68" s="525"/>
      <c r="P68" s="83"/>
      <c r="Q68" s="522"/>
      <c r="R68" s="525"/>
      <c r="S68" s="525"/>
      <c r="T68" s="525"/>
      <c r="U68" s="525"/>
      <c r="V68" s="525"/>
      <c r="W68" s="525"/>
      <c r="X68" s="83"/>
      <c r="Y68" s="522"/>
      <c r="Z68" s="525"/>
      <c r="AA68" s="525"/>
      <c r="AB68" s="525"/>
      <c r="AC68" s="525"/>
      <c r="AD68" s="525"/>
      <c r="AE68" s="525"/>
      <c r="AF68" s="83"/>
      <c r="AG68" s="522"/>
      <c r="AH68" s="525"/>
      <c r="AI68" s="525"/>
      <c r="AJ68" s="525"/>
      <c r="AK68" s="525"/>
      <c r="AL68" s="525"/>
      <c r="AM68" s="525"/>
      <c r="AN68" s="83"/>
      <c r="AO68" s="522"/>
      <c r="AP68" s="525"/>
      <c r="AQ68" s="525"/>
      <c r="AR68" s="525"/>
      <c r="AS68" s="525"/>
      <c r="AT68" s="525"/>
      <c r="AU68" s="525"/>
      <c r="AV68" s="83"/>
      <c r="AW68" s="522"/>
      <c r="AX68" s="525"/>
      <c r="AY68" s="525"/>
      <c r="AZ68" s="525"/>
      <c r="BA68" s="525"/>
      <c r="BB68" s="525"/>
      <c r="BC68" s="525"/>
      <c r="BD68" s="83"/>
      <c r="BE68" s="522"/>
      <c r="BF68" s="525"/>
      <c r="BG68" s="525"/>
      <c r="BH68" s="525"/>
      <c r="BI68" s="525"/>
      <c r="BJ68" s="525"/>
      <c r="BK68" s="525"/>
      <c r="BL68" s="83"/>
      <c r="BM68" s="522"/>
      <c r="BN68" s="525"/>
      <c r="BO68" s="525"/>
      <c r="BP68" s="525"/>
      <c r="BQ68" s="525"/>
      <c r="BR68" s="525"/>
      <c r="BS68" s="525"/>
      <c r="BT68" s="83"/>
      <c r="BU68" s="522"/>
      <c r="BV68" s="525"/>
      <c r="BW68" s="525"/>
      <c r="BX68" s="525"/>
      <c r="BY68" s="525"/>
      <c r="BZ68" s="525"/>
      <c r="CA68" s="525"/>
      <c r="CB68" s="83"/>
      <c r="CC68" s="522"/>
      <c r="CD68" s="525"/>
      <c r="CE68" s="525"/>
      <c r="CF68" s="525"/>
      <c r="CG68" s="525"/>
      <c r="CH68" s="525"/>
      <c r="CI68" s="525"/>
      <c r="CJ68" s="83"/>
      <c r="CK68" s="522"/>
      <c r="CL68" s="525"/>
      <c r="CM68" s="525"/>
      <c r="CN68" s="525"/>
      <c r="CO68" s="525"/>
      <c r="CP68" s="525"/>
      <c r="CQ68" s="525"/>
      <c r="CR68" s="83"/>
      <c r="CS68" s="522"/>
      <c r="CT68" s="525"/>
      <c r="CU68" s="525"/>
      <c r="CV68" s="525"/>
      <c r="CW68" s="525"/>
      <c r="CX68" s="525"/>
      <c r="CY68" s="525"/>
      <c r="CZ68" s="83"/>
      <c r="DA68" s="522"/>
      <c r="DB68" s="525"/>
      <c r="DC68" s="525"/>
      <c r="DD68" s="525"/>
      <c r="DE68" s="525"/>
      <c r="DF68" s="525"/>
      <c r="DG68" s="525"/>
      <c r="DH68" s="83"/>
      <c r="DI68" s="522"/>
      <c r="DJ68" s="525"/>
      <c r="DK68" s="525"/>
      <c r="DL68" s="525"/>
      <c r="DM68" s="525"/>
      <c r="DN68" s="525"/>
      <c r="DO68" s="525"/>
      <c r="DP68" s="83"/>
      <c r="DQ68" s="522"/>
      <c r="DR68" s="525"/>
      <c r="DS68" s="525"/>
      <c r="DT68" s="525"/>
      <c r="DU68" s="525"/>
      <c r="DV68" s="525"/>
      <c r="DW68" s="525"/>
      <c r="DX68" s="83"/>
      <c r="DY68" s="522"/>
      <c r="DZ68" s="525"/>
      <c r="EA68" s="525"/>
      <c r="EB68" s="525"/>
      <c r="EC68" s="525"/>
      <c r="ED68" s="525"/>
      <c r="EE68" s="525"/>
      <c r="EF68" s="83"/>
      <c r="EG68" s="522"/>
      <c r="EH68" s="525"/>
      <c r="EI68" s="525"/>
      <c r="EJ68" s="525"/>
      <c r="EK68" s="525"/>
      <c r="EL68" s="525"/>
      <c r="EM68" s="525"/>
      <c r="EN68" s="83"/>
      <c r="EO68" s="522"/>
      <c r="EP68" s="525"/>
      <c r="EQ68" s="525"/>
      <c r="ER68" s="525"/>
      <c r="ES68" s="525"/>
      <c r="ET68" s="525"/>
      <c r="EU68" s="525"/>
      <c r="EV68" s="83"/>
      <c r="EW68" s="522"/>
      <c r="EX68" s="525"/>
      <c r="EY68" s="525"/>
      <c r="EZ68" s="525"/>
      <c r="FA68" s="525"/>
      <c r="FB68" s="525"/>
      <c r="FC68" s="525"/>
      <c r="FD68" s="83"/>
      <c r="FE68" s="522"/>
      <c r="FF68" s="525"/>
      <c r="FG68" s="525"/>
      <c r="FH68" s="525"/>
      <c r="FI68" s="525"/>
      <c r="FJ68" s="525"/>
      <c r="FK68" s="525"/>
      <c r="FL68" s="83"/>
      <c r="FM68" s="522"/>
      <c r="FN68" s="525"/>
      <c r="FO68" s="525"/>
      <c r="FP68" s="525"/>
      <c r="FQ68" s="525"/>
      <c r="FR68" s="525"/>
      <c r="FS68" s="525"/>
      <c r="FT68" s="83"/>
      <c r="FU68" s="522"/>
      <c r="FV68" s="525"/>
      <c r="FW68" s="525"/>
      <c r="FX68" s="525"/>
      <c r="FY68" s="525"/>
      <c r="FZ68" s="525"/>
      <c r="GA68" s="525"/>
      <c r="GB68" s="83"/>
      <c r="GC68" s="522"/>
      <c r="GD68" s="525"/>
      <c r="GE68" s="525"/>
      <c r="GF68" s="525"/>
      <c r="GG68" s="525"/>
      <c r="GH68" s="525"/>
      <c r="GI68" s="525"/>
      <c r="GJ68" s="83"/>
      <c r="GK68" s="522"/>
      <c r="GL68" s="525"/>
      <c r="GM68" s="525"/>
      <c r="GN68" s="525"/>
      <c r="GO68" s="525"/>
      <c r="GP68" s="525"/>
      <c r="GQ68" s="525"/>
      <c r="GR68" s="83"/>
      <c r="GS68" s="522"/>
      <c r="GT68" s="525"/>
      <c r="GU68" s="525"/>
      <c r="GV68" s="525"/>
      <c r="GW68" s="525"/>
      <c r="GX68" s="525"/>
      <c r="GY68" s="525"/>
      <c r="GZ68" s="83"/>
      <c r="HA68" s="522"/>
      <c r="HB68" s="525"/>
      <c r="HC68" s="525"/>
      <c r="HD68" s="525"/>
      <c r="HE68" s="525"/>
      <c r="HF68" s="525"/>
      <c r="HG68" s="525"/>
      <c r="HH68" s="83"/>
      <c r="HI68" s="522"/>
      <c r="HJ68" s="525"/>
      <c r="HK68" s="525"/>
      <c r="HL68" s="525"/>
      <c r="HM68" s="525"/>
      <c r="HN68" s="525"/>
      <c r="HO68" s="525"/>
      <c r="HP68" s="83"/>
      <c r="HQ68" s="522"/>
      <c r="HR68" s="525"/>
      <c r="HS68" s="525"/>
      <c r="HT68" s="525"/>
      <c r="HU68" s="525"/>
      <c r="HV68" s="525"/>
      <c r="HW68" s="525"/>
      <c r="HX68" s="83"/>
      <c r="HY68" s="522"/>
      <c r="HZ68" s="525"/>
      <c r="IA68" s="525"/>
      <c r="IB68" s="525"/>
      <c r="IC68" s="525"/>
      <c r="ID68" s="525"/>
      <c r="IE68" s="525"/>
      <c r="IF68" s="83"/>
      <c r="IG68" s="522"/>
      <c r="IH68" s="525"/>
      <c r="II68" s="525"/>
      <c r="IJ68" s="525"/>
      <c r="IK68" s="525"/>
      <c r="IL68" s="525"/>
      <c r="IM68" s="525"/>
      <c r="IN68" s="83"/>
      <c r="IO68" s="522"/>
      <c r="IP68" s="525"/>
      <c r="IQ68" s="525"/>
      <c r="IR68" s="525"/>
      <c r="IS68" s="525"/>
      <c r="IT68" s="525"/>
      <c r="IU68" s="525"/>
      <c r="IV68" s="83"/>
    </row>
    <row r="69" spans="1:256" ht="16.5" customHeight="1">
      <c r="A69" s="522" t="s">
        <v>117</v>
      </c>
      <c r="B69" s="523">
        <v>1.4794</v>
      </c>
      <c r="C69" s="523">
        <v>1.1098</v>
      </c>
      <c r="D69" s="525">
        <v>14.83</v>
      </c>
      <c r="E69" s="525"/>
      <c r="F69" s="529"/>
      <c r="G69" s="523"/>
      <c r="H69" s="83"/>
      <c r="I69" s="516"/>
      <c r="J69" s="519"/>
      <c r="K69" s="519"/>
      <c r="L69" s="519"/>
      <c r="M69" s="525"/>
      <c r="N69" s="525"/>
      <c r="O69" s="525"/>
      <c r="P69" s="83"/>
      <c r="Q69" s="522"/>
      <c r="R69" s="525"/>
      <c r="S69" s="525"/>
      <c r="T69" s="525"/>
      <c r="U69" s="525"/>
      <c r="V69" s="525"/>
      <c r="W69" s="525"/>
      <c r="X69" s="83"/>
      <c r="Y69" s="522"/>
      <c r="Z69" s="525"/>
      <c r="AA69" s="525"/>
      <c r="AB69" s="525"/>
      <c r="AC69" s="525"/>
      <c r="AD69" s="525"/>
      <c r="AE69" s="525"/>
      <c r="AF69" s="83"/>
      <c r="AG69" s="522"/>
      <c r="AH69" s="525"/>
      <c r="AI69" s="525"/>
      <c r="AJ69" s="525"/>
      <c r="AK69" s="525"/>
      <c r="AL69" s="525"/>
      <c r="AM69" s="525"/>
      <c r="AN69" s="83"/>
      <c r="AO69" s="522"/>
      <c r="AP69" s="525"/>
      <c r="AQ69" s="525"/>
      <c r="AR69" s="525"/>
      <c r="AS69" s="525"/>
      <c r="AT69" s="525"/>
      <c r="AU69" s="525"/>
      <c r="AV69" s="83"/>
      <c r="AW69" s="522"/>
      <c r="AX69" s="525"/>
      <c r="AY69" s="525"/>
      <c r="AZ69" s="525"/>
      <c r="BA69" s="525"/>
      <c r="BB69" s="525"/>
      <c r="BC69" s="525"/>
      <c r="BD69" s="83"/>
      <c r="BE69" s="522"/>
      <c r="BF69" s="525"/>
      <c r="BG69" s="525"/>
      <c r="BH69" s="525"/>
      <c r="BI69" s="525"/>
      <c r="BJ69" s="525"/>
      <c r="BK69" s="525"/>
      <c r="BL69" s="83"/>
      <c r="BM69" s="522"/>
      <c r="BN69" s="525"/>
      <c r="BO69" s="525"/>
      <c r="BP69" s="525"/>
      <c r="BQ69" s="525"/>
      <c r="BR69" s="525"/>
      <c r="BS69" s="525"/>
      <c r="BT69" s="83"/>
      <c r="BU69" s="522"/>
      <c r="BV69" s="525"/>
      <c r="BW69" s="525"/>
      <c r="BX69" s="525"/>
      <c r="BY69" s="525"/>
      <c r="BZ69" s="525"/>
      <c r="CA69" s="525"/>
      <c r="CB69" s="83"/>
      <c r="CC69" s="522"/>
      <c r="CD69" s="525"/>
      <c r="CE69" s="525"/>
      <c r="CF69" s="525"/>
      <c r="CG69" s="525"/>
      <c r="CH69" s="525"/>
      <c r="CI69" s="525"/>
      <c r="CJ69" s="83"/>
      <c r="CK69" s="522"/>
      <c r="CL69" s="525"/>
      <c r="CM69" s="525"/>
      <c r="CN69" s="525"/>
      <c r="CO69" s="525"/>
      <c r="CP69" s="525"/>
      <c r="CQ69" s="525"/>
      <c r="CR69" s="83"/>
      <c r="CS69" s="522"/>
      <c r="CT69" s="525"/>
      <c r="CU69" s="525"/>
      <c r="CV69" s="525"/>
      <c r="CW69" s="525"/>
      <c r="CX69" s="525"/>
      <c r="CY69" s="525"/>
      <c r="CZ69" s="83"/>
      <c r="DA69" s="522"/>
      <c r="DB69" s="525"/>
      <c r="DC69" s="525"/>
      <c r="DD69" s="525"/>
      <c r="DE69" s="525"/>
      <c r="DF69" s="525"/>
      <c r="DG69" s="525"/>
      <c r="DH69" s="83"/>
      <c r="DI69" s="522"/>
      <c r="DJ69" s="525"/>
      <c r="DK69" s="525"/>
      <c r="DL69" s="525"/>
      <c r="DM69" s="525"/>
      <c r="DN69" s="525"/>
      <c r="DO69" s="525"/>
      <c r="DP69" s="83"/>
      <c r="DQ69" s="522"/>
      <c r="DR69" s="525"/>
      <c r="DS69" s="525"/>
      <c r="DT69" s="525"/>
      <c r="DU69" s="525"/>
      <c r="DV69" s="525"/>
      <c r="DW69" s="525"/>
      <c r="DX69" s="83"/>
      <c r="DY69" s="522"/>
      <c r="DZ69" s="525"/>
      <c r="EA69" s="525"/>
      <c r="EB69" s="525"/>
      <c r="EC69" s="525"/>
      <c r="ED69" s="525"/>
      <c r="EE69" s="525"/>
      <c r="EF69" s="83"/>
      <c r="EG69" s="522"/>
      <c r="EH69" s="525"/>
      <c r="EI69" s="525"/>
      <c r="EJ69" s="525"/>
      <c r="EK69" s="525"/>
      <c r="EL69" s="525"/>
      <c r="EM69" s="525"/>
      <c r="EN69" s="83"/>
      <c r="EO69" s="522"/>
      <c r="EP69" s="525"/>
      <c r="EQ69" s="525"/>
      <c r="ER69" s="525"/>
      <c r="ES69" s="525"/>
      <c r="ET69" s="525"/>
      <c r="EU69" s="525"/>
      <c r="EV69" s="83"/>
      <c r="EW69" s="522"/>
      <c r="EX69" s="525"/>
      <c r="EY69" s="525"/>
      <c r="EZ69" s="525"/>
      <c r="FA69" s="525"/>
      <c r="FB69" s="525"/>
      <c r="FC69" s="525"/>
      <c r="FD69" s="83"/>
      <c r="FE69" s="522"/>
      <c r="FF69" s="525"/>
      <c r="FG69" s="525"/>
      <c r="FH69" s="525"/>
      <c r="FI69" s="525"/>
      <c r="FJ69" s="525"/>
      <c r="FK69" s="525"/>
      <c r="FL69" s="83"/>
      <c r="FM69" s="522"/>
      <c r="FN69" s="525"/>
      <c r="FO69" s="525"/>
      <c r="FP69" s="525"/>
      <c r="FQ69" s="525"/>
      <c r="FR69" s="525"/>
      <c r="FS69" s="525"/>
      <c r="FT69" s="83"/>
      <c r="FU69" s="522"/>
      <c r="FV69" s="525"/>
      <c r="FW69" s="525"/>
      <c r="FX69" s="525"/>
      <c r="FY69" s="525"/>
      <c r="FZ69" s="525"/>
      <c r="GA69" s="525"/>
      <c r="GB69" s="83"/>
      <c r="GC69" s="522"/>
      <c r="GD69" s="525"/>
      <c r="GE69" s="525"/>
      <c r="GF69" s="525"/>
      <c r="GG69" s="525"/>
      <c r="GH69" s="525"/>
      <c r="GI69" s="525"/>
      <c r="GJ69" s="83"/>
      <c r="GK69" s="522"/>
      <c r="GL69" s="525"/>
      <c r="GM69" s="525"/>
      <c r="GN69" s="525"/>
      <c r="GO69" s="525"/>
      <c r="GP69" s="525"/>
      <c r="GQ69" s="525"/>
      <c r="GR69" s="83"/>
      <c r="GS69" s="522"/>
      <c r="GT69" s="525"/>
      <c r="GU69" s="525"/>
      <c r="GV69" s="525"/>
      <c r="GW69" s="525"/>
      <c r="GX69" s="525"/>
      <c r="GY69" s="525"/>
      <c r="GZ69" s="83"/>
      <c r="HA69" s="522"/>
      <c r="HB69" s="525"/>
      <c r="HC69" s="525"/>
      <c r="HD69" s="525"/>
      <c r="HE69" s="525"/>
      <c r="HF69" s="525"/>
      <c r="HG69" s="525"/>
      <c r="HH69" s="83"/>
      <c r="HI69" s="522"/>
      <c r="HJ69" s="525"/>
      <c r="HK69" s="525"/>
      <c r="HL69" s="525"/>
      <c r="HM69" s="525"/>
      <c r="HN69" s="525"/>
      <c r="HO69" s="525"/>
      <c r="HP69" s="83"/>
      <c r="HQ69" s="522"/>
      <c r="HR69" s="525"/>
      <c r="HS69" s="525"/>
      <c r="HT69" s="525"/>
      <c r="HU69" s="525"/>
      <c r="HV69" s="525"/>
      <c r="HW69" s="525"/>
      <c r="HX69" s="83"/>
      <c r="HY69" s="522"/>
      <c r="HZ69" s="525"/>
      <c r="IA69" s="525"/>
      <c r="IB69" s="525"/>
      <c r="IC69" s="525"/>
      <c r="ID69" s="525"/>
      <c r="IE69" s="525"/>
      <c r="IF69" s="83"/>
      <c r="IG69" s="522"/>
      <c r="IH69" s="525"/>
      <c r="II69" s="525"/>
      <c r="IJ69" s="525"/>
      <c r="IK69" s="525"/>
      <c r="IL69" s="525"/>
      <c r="IM69" s="525"/>
      <c r="IN69" s="83"/>
      <c r="IO69" s="522"/>
      <c r="IP69" s="525"/>
      <c r="IQ69" s="525"/>
      <c r="IR69" s="525"/>
      <c r="IS69" s="525"/>
      <c r="IT69" s="525"/>
      <c r="IU69" s="525"/>
      <c r="IV69" s="83"/>
    </row>
    <row r="70" spans="1:256" ht="16.5" customHeight="1">
      <c r="A70" s="522" t="s">
        <v>118</v>
      </c>
      <c r="B70" s="523">
        <v>1.4794</v>
      </c>
      <c r="C70" s="523">
        <v>1.1098</v>
      </c>
      <c r="D70" s="525">
        <v>14.83</v>
      </c>
      <c r="E70" s="525"/>
      <c r="F70" s="529"/>
      <c r="G70" s="523"/>
      <c r="H70" s="83"/>
      <c r="I70" s="516"/>
      <c r="J70" s="519"/>
      <c r="K70" s="519"/>
      <c r="L70" s="519"/>
      <c r="M70" s="525"/>
      <c r="N70" s="525"/>
      <c r="O70" s="525"/>
      <c r="P70" s="83"/>
      <c r="Q70" s="522"/>
      <c r="R70" s="525"/>
      <c r="S70" s="525"/>
      <c r="T70" s="525"/>
      <c r="U70" s="525"/>
      <c r="V70" s="525"/>
      <c r="W70" s="525"/>
      <c r="X70" s="83"/>
      <c r="Y70" s="522"/>
      <c r="Z70" s="525"/>
      <c r="AA70" s="525"/>
      <c r="AB70" s="525"/>
      <c r="AC70" s="525"/>
      <c r="AD70" s="525"/>
      <c r="AE70" s="525"/>
      <c r="AF70" s="83"/>
      <c r="AG70" s="522"/>
      <c r="AH70" s="525"/>
      <c r="AI70" s="525"/>
      <c r="AJ70" s="525"/>
      <c r="AK70" s="525"/>
      <c r="AL70" s="525"/>
      <c r="AM70" s="525"/>
      <c r="AN70" s="83"/>
      <c r="AO70" s="522"/>
      <c r="AP70" s="525"/>
      <c r="AQ70" s="525"/>
      <c r="AR70" s="525"/>
      <c r="AS70" s="525"/>
      <c r="AT70" s="525"/>
      <c r="AU70" s="525"/>
      <c r="AV70" s="83"/>
      <c r="AW70" s="522"/>
      <c r="AX70" s="525"/>
      <c r="AY70" s="525"/>
      <c r="AZ70" s="525"/>
      <c r="BA70" s="525"/>
      <c r="BB70" s="525"/>
      <c r="BC70" s="525"/>
      <c r="BD70" s="83"/>
      <c r="BE70" s="522"/>
      <c r="BF70" s="525"/>
      <c r="BG70" s="525"/>
      <c r="BH70" s="525"/>
      <c r="BI70" s="525"/>
      <c r="BJ70" s="525"/>
      <c r="BK70" s="525"/>
      <c r="BL70" s="83"/>
      <c r="BM70" s="522"/>
      <c r="BN70" s="525"/>
      <c r="BO70" s="525"/>
      <c r="BP70" s="525"/>
      <c r="BQ70" s="525"/>
      <c r="BR70" s="525"/>
      <c r="BS70" s="525"/>
      <c r="BT70" s="83"/>
      <c r="BU70" s="522"/>
      <c r="BV70" s="525"/>
      <c r="BW70" s="525"/>
      <c r="BX70" s="525"/>
      <c r="BY70" s="525"/>
      <c r="BZ70" s="525"/>
      <c r="CA70" s="525"/>
      <c r="CB70" s="83"/>
      <c r="CC70" s="522"/>
      <c r="CD70" s="525"/>
      <c r="CE70" s="525"/>
      <c r="CF70" s="525"/>
      <c r="CG70" s="525"/>
      <c r="CH70" s="525"/>
      <c r="CI70" s="525"/>
      <c r="CJ70" s="83"/>
      <c r="CK70" s="522"/>
      <c r="CL70" s="525"/>
      <c r="CM70" s="525"/>
      <c r="CN70" s="525"/>
      <c r="CO70" s="525"/>
      <c r="CP70" s="525"/>
      <c r="CQ70" s="525"/>
      <c r="CR70" s="83"/>
      <c r="CS70" s="522"/>
      <c r="CT70" s="525"/>
      <c r="CU70" s="525"/>
      <c r="CV70" s="525"/>
      <c r="CW70" s="525"/>
      <c r="CX70" s="525"/>
      <c r="CY70" s="525"/>
      <c r="CZ70" s="83"/>
      <c r="DA70" s="522"/>
      <c r="DB70" s="525"/>
      <c r="DC70" s="525"/>
      <c r="DD70" s="525"/>
      <c r="DE70" s="525"/>
      <c r="DF70" s="525"/>
      <c r="DG70" s="525"/>
      <c r="DH70" s="83"/>
      <c r="DI70" s="522"/>
      <c r="DJ70" s="525"/>
      <c r="DK70" s="525"/>
      <c r="DL70" s="525"/>
      <c r="DM70" s="525"/>
      <c r="DN70" s="525"/>
      <c r="DO70" s="525"/>
      <c r="DP70" s="83"/>
      <c r="DQ70" s="522"/>
      <c r="DR70" s="525"/>
      <c r="DS70" s="525"/>
      <c r="DT70" s="525"/>
      <c r="DU70" s="525"/>
      <c r="DV70" s="525"/>
      <c r="DW70" s="525"/>
      <c r="DX70" s="83"/>
      <c r="DY70" s="522"/>
      <c r="DZ70" s="525"/>
      <c r="EA70" s="525"/>
      <c r="EB70" s="525"/>
      <c r="EC70" s="525"/>
      <c r="ED70" s="525"/>
      <c r="EE70" s="525"/>
      <c r="EF70" s="83"/>
      <c r="EG70" s="522"/>
      <c r="EH70" s="525"/>
      <c r="EI70" s="525"/>
      <c r="EJ70" s="525"/>
      <c r="EK70" s="525"/>
      <c r="EL70" s="525"/>
      <c r="EM70" s="525"/>
      <c r="EN70" s="83"/>
      <c r="EO70" s="522"/>
      <c r="EP70" s="525"/>
      <c r="EQ70" s="525"/>
      <c r="ER70" s="525"/>
      <c r="ES70" s="525"/>
      <c r="ET70" s="525"/>
      <c r="EU70" s="525"/>
      <c r="EV70" s="83"/>
      <c r="EW70" s="522"/>
      <c r="EX70" s="525"/>
      <c r="EY70" s="525"/>
      <c r="EZ70" s="525"/>
      <c r="FA70" s="525"/>
      <c r="FB70" s="525"/>
      <c r="FC70" s="525"/>
      <c r="FD70" s="83"/>
      <c r="FE70" s="522"/>
      <c r="FF70" s="525"/>
      <c r="FG70" s="525"/>
      <c r="FH70" s="525"/>
      <c r="FI70" s="525"/>
      <c r="FJ70" s="525"/>
      <c r="FK70" s="525"/>
      <c r="FL70" s="83"/>
      <c r="FM70" s="522"/>
      <c r="FN70" s="525"/>
      <c r="FO70" s="525"/>
      <c r="FP70" s="525"/>
      <c r="FQ70" s="525"/>
      <c r="FR70" s="525"/>
      <c r="FS70" s="525"/>
      <c r="FT70" s="83"/>
      <c r="FU70" s="522"/>
      <c r="FV70" s="525"/>
      <c r="FW70" s="525"/>
      <c r="FX70" s="525"/>
      <c r="FY70" s="525"/>
      <c r="FZ70" s="525"/>
      <c r="GA70" s="525"/>
      <c r="GB70" s="83"/>
      <c r="GC70" s="522"/>
      <c r="GD70" s="525"/>
      <c r="GE70" s="525"/>
      <c r="GF70" s="525"/>
      <c r="GG70" s="525"/>
      <c r="GH70" s="525"/>
      <c r="GI70" s="525"/>
      <c r="GJ70" s="83"/>
      <c r="GK70" s="522"/>
      <c r="GL70" s="525"/>
      <c r="GM70" s="525"/>
      <c r="GN70" s="525"/>
      <c r="GO70" s="525"/>
      <c r="GP70" s="525"/>
      <c r="GQ70" s="525"/>
      <c r="GR70" s="83"/>
      <c r="GS70" s="522"/>
      <c r="GT70" s="525"/>
      <c r="GU70" s="525"/>
      <c r="GV70" s="525"/>
      <c r="GW70" s="525"/>
      <c r="GX70" s="525"/>
      <c r="GY70" s="525"/>
      <c r="GZ70" s="83"/>
      <c r="HA70" s="522"/>
      <c r="HB70" s="525"/>
      <c r="HC70" s="525"/>
      <c r="HD70" s="525"/>
      <c r="HE70" s="525"/>
      <c r="HF70" s="525"/>
      <c r="HG70" s="525"/>
      <c r="HH70" s="83"/>
      <c r="HI70" s="522"/>
      <c r="HJ70" s="525"/>
      <c r="HK70" s="525"/>
      <c r="HL70" s="525"/>
      <c r="HM70" s="525"/>
      <c r="HN70" s="525"/>
      <c r="HO70" s="525"/>
      <c r="HP70" s="83"/>
      <c r="HQ70" s="522"/>
      <c r="HR70" s="525"/>
      <c r="HS70" s="525"/>
      <c r="HT70" s="525"/>
      <c r="HU70" s="525"/>
      <c r="HV70" s="525"/>
      <c r="HW70" s="525"/>
      <c r="HX70" s="83"/>
      <c r="HY70" s="522"/>
      <c r="HZ70" s="525"/>
      <c r="IA70" s="525"/>
      <c r="IB70" s="525"/>
      <c r="IC70" s="525"/>
      <c r="ID70" s="525"/>
      <c r="IE70" s="525"/>
      <c r="IF70" s="83"/>
      <c r="IG70" s="522"/>
      <c r="IH70" s="525"/>
      <c r="II70" s="525"/>
      <c r="IJ70" s="525"/>
      <c r="IK70" s="525"/>
      <c r="IL70" s="525"/>
      <c r="IM70" s="525"/>
      <c r="IN70" s="83"/>
      <c r="IO70" s="522"/>
      <c r="IP70" s="525"/>
      <c r="IQ70" s="525"/>
      <c r="IR70" s="525"/>
      <c r="IS70" s="525"/>
      <c r="IT70" s="525"/>
      <c r="IU70" s="525"/>
      <c r="IV70" s="83"/>
    </row>
    <row r="71" spans="1:256" ht="16.5" customHeight="1">
      <c r="A71" s="522" t="s">
        <v>119</v>
      </c>
      <c r="B71" s="523">
        <v>1.4626</v>
      </c>
      <c r="C71" s="523">
        <v>0.919</v>
      </c>
      <c r="D71" s="525">
        <v>13.11</v>
      </c>
      <c r="E71" s="525"/>
      <c r="F71" s="529"/>
      <c r="G71" s="523"/>
      <c r="H71" s="83"/>
      <c r="I71" s="516"/>
      <c r="J71" s="519"/>
      <c r="K71" s="519"/>
      <c r="L71" s="519"/>
      <c r="M71" s="525"/>
      <c r="N71" s="525"/>
      <c r="O71" s="525"/>
      <c r="P71" s="83"/>
      <c r="Q71" s="522"/>
      <c r="R71" s="525"/>
      <c r="S71" s="525"/>
      <c r="T71" s="525"/>
      <c r="U71" s="525"/>
      <c r="V71" s="525"/>
      <c r="W71" s="525"/>
      <c r="X71" s="83"/>
      <c r="Y71" s="522"/>
      <c r="Z71" s="525"/>
      <c r="AA71" s="525"/>
      <c r="AB71" s="525"/>
      <c r="AC71" s="525"/>
      <c r="AD71" s="525"/>
      <c r="AE71" s="525"/>
      <c r="AF71" s="83"/>
      <c r="AG71" s="522"/>
      <c r="AH71" s="525"/>
      <c r="AI71" s="525"/>
      <c r="AJ71" s="525"/>
      <c r="AK71" s="525"/>
      <c r="AL71" s="525"/>
      <c r="AM71" s="525"/>
      <c r="AN71" s="83"/>
      <c r="AO71" s="522"/>
      <c r="AP71" s="525"/>
      <c r="AQ71" s="525"/>
      <c r="AR71" s="525"/>
      <c r="AS71" s="525"/>
      <c r="AT71" s="525"/>
      <c r="AU71" s="525"/>
      <c r="AV71" s="83"/>
      <c r="AW71" s="522"/>
      <c r="AX71" s="525"/>
      <c r="AY71" s="525"/>
      <c r="AZ71" s="525"/>
      <c r="BA71" s="525"/>
      <c r="BB71" s="525"/>
      <c r="BC71" s="525"/>
      <c r="BD71" s="83"/>
      <c r="BE71" s="522"/>
      <c r="BF71" s="525"/>
      <c r="BG71" s="525"/>
      <c r="BH71" s="525"/>
      <c r="BI71" s="525"/>
      <c r="BJ71" s="525"/>
      <c r="BK71" s="525"/>
      <c r="BL71" s="83"/>
      <c r="BM71" s="522"/>
      <c r="BN71" s="525"/>
      <c r="BO71" s="525"/>
      <c r="BP71" s="525"/>
      <c r="BQ71" s="525"/>
      <c r="BR71" s="525"/>
      <c r="BS71" s="525"/>
      <c r="BT71" s="83"/>
      <c r="BU71" s="522"/>
      <c r="BV71" s="525"/>
      <c r="BW71" s="525"/>
      <c r="BX71" s="525"/>
      <c r="BY71" s="525"/>
      <c r="BZ71" s="525"/>
      <c r="CA71" s="525"/>
      <c r="CB71" s="83"/>
      <c r="CC71" s="522"/>
      <c r="CD71" s="525"/>
      <c r="CE71" s="525"/>
      <c r="CF71" s="525"/>
      <c r="CG71" s="525"/>
      <c r="CH71" s="525"/>
      <c r="CI71" s="525"/>
      <c r="CJ71" s="83"/>
      <c r="CK71" s="522"/>
      <c r="CL71" s="525"/>
      <c r="CM71" s="525"/>
      <c r="CN71" s="525"/>
      <c r="CO71" s="525"/>
      <c r="CP71" s="525"/>
      <c r="CQ71" s="525"/>
      <c r="CR71" s="83"/>
      <c r="CS71" s="522"/>
      <c r="CT71" s="525"/>
      <c r="CU71" s="525"/>
      <c r="CV71" s="525"/>
      <c r="CW71" s="525"/>
      <c r="CX71" s="525"/>
      <c r="CY71" s="525"/>
      <c r="CZ71" s="83"/>
      <c r="DA71" s="522"/>
      <c r="DB71" s="525"/>
      <c r="DC71" s="525"/>
      <c r="DD71" s="525"/>
      <c r="DE71" s="525"/>
      <c r="DF71" s="525"/>
      <c r="DG71" s="525"/>
      <c r="DH71" s="83"/>
      <c r="DI71" s="522"/>
      <c r="DJ71" s="525"/>
      <c r="DK71" s="525"/>
      <c r="DL71" s="525"/>
      <c r="DM71" s="525"/>
      <c r="DN71" s="525"/>
      <c r="DO71" s="525"/>
      <c r="DP71" s="83"/>
      <c r="DQ71" s="522"/>
      <c r="DR71" s="525"/>
      <c r="DS71" s="525"/>
      <c r="DT71" s="525"/>
      <c r="DU71" s="525"/>
      <c r="DV71" s="525"/>
      <c r="DW71" s="525"/>
      <c r="DX71" s="83"/>
      <c r="DY71" s="522"/>
      <c r="DZ71" s="525"/>
      <c r="EA71" s="525"/>
      <c r="EB71" s="525"/>
      <c r="EC71" s="525"/>
      <c r="ED71" s="525"/>
      <c r="EE71" s="525"/>
      <c r="EF71" s="83"/>
      <c r="EG71" s="522"/>
      <c r="EH71" s="525"/>
      <c r="EI71" s="525"/>
      <c r="EJ71" s="525"/>
      <c r="EK71" s="525"/>
      <c r="EL71" s="525"/>
      <c r="EM71" s="525"/>
      <c r="EN71" s="83"/>
      <c r="EO71" s="522"/>
      <c r="EP71" s="525"/>
      <c r="EQ71" s="525"/>
      <c r="ER71" s="525"/>
      <c r="ES71" s="525"/>
      <c r="ET71" s="525"/>
      <c r="EU71" s="525"/>
      <c r="EV71" s="83"/>
      <c r="EW71" s="522"/>
      <c r="EX71" s="525"/>
      <c r="EY71" s="525"/>
      <c r="EZ71" s="525"/>
      <c r="FA71" s="525"/>
      <c r="FB71" s="525"/>
      <c r="FC71" s="525"/>
      <c r="FD71" s="83"/>
      <c r="FE71" s="522"/>
      <c r="FF71" s="525"/>
      <c r="FG71" s="525"/>
      <c r="FH71" s="525"/>
      <c r="FI71" s="525"/>
      <c r="FJ71" s="525"/>
      <c r="FK71" s="525"/>
      <c r="FL71" s="83"/>
      <c r="FM71" s="522"/>
      <c r="FN71" s="525"/>
      <c r="FO71" s="525"/>
      <c r="FP71" s="525"/>
      <c r="FQ71" s="525"/>
      <c r="FR71" s="525"/>
      <c r="FS71" s="525"/>
      <c r="FT71" s="83"/>
      <c r="FU71" s="522"/>
      <c r="FV71" s="525"/>
      <c r="FW71" s="525"/>
      <c r="FX71" s="525"/>
      <c r="FY71" s="525"/>
      <c r="FZ71" s="525"/>
      <c r="GA71" s="525"/>
      <c r="GB71" s="83"/>
      <c r="GC71" s="522"/>
      <c r="GD71" s="525"/>
      <c r="GE71" s="525"/>
      <c r="GF71" s="525"/>
      <c r="GG71" s="525"/>
      <c r="GH71" s="525"/>
      <c r="GI71" s="525"/>
      <c r="GJ71" s="83"/>
      <c r="GK71" s="522"/>
      <c r="GL71" s="525"/>
      <c r="GM71" s="525"/>
      <c r="GN71" s="525"/>
      <c r="GO71" s="525"/>
      <c r="GP71" s="525"/>
      <c r="GQ71" s="525"/>
      <c r="GR71" s="83"/>
      <c r="GS71" s="522"/>
      <c r="GT71" s="525"/>
      <c r="GU71" s="525"/>
      <c r="GV71" s="525"/>
      <c r="GW71" s="525"/>
      <c r="GX71" s="525"/>
      <c r="GY71" s="525"/>
      <c r="GZ71" s="83"/>
      <c r="HA71" s="522"/>
      <c r="HB71" s="525"/>
      <c r="HC71" s="525"/>
      <c r="HD71" s="525"/>
      <c r="HE71" s="525"/>
      <c r="HF71" s="525"/>
      <c r="HG71" s="525"/>
      <c r="HH71" s="83"/>
      <c r="HI71" s="522"/>
      <c r="HJ71" s="525"/>
      <c r="HK71" s="525"/>
      <c r="HL71" s="525"/>
      <c r="HM71" s="525"/>
      <c r="HN71" s="525"/>
      <c r="HO71" s="525"/>
      <c r="HP71" s="83"/>
      <c r="HQ71" s="522"/>
      <c r="HR71" s="525"/>
      <c r="HS71" s="525"/>
      <c r="HT71" s="525"/>
      <c r="HU71" s="525"/>
      <c r="HV71" s="525"/>
      <c r="HW71" s="525"/>
      <c r="HX71" s="83"/>
      <c r="HY71" s="522"/>
      <c r="HZ71" s="525"/>
      <c r="IA71" s="525"/>
      <c r="IB71" s="525"/>
      <c r="IC71" s="525"/>
      <c r="ID71" s="525"/>
      <c r="IE71" s="525"/>
      <c r="IF71" s="83"/>
      <c r="IG71" s="522"/>
      <c r="IH71" s="525"/>
      <c r="II71" s="525"/>
      <c r="IJ71" s="525"/>
      <c r="IK71" s="525"/>
      <c r="IL71" s="525"/>
      <c r="IM71" s="525"/>
      <c r="IN71" s="83"/>
      <c r="IO71" s="522"/>
      <c r="IP71" s="525"/>
      <c r="IQ71" s="525"/>
      <c r="IR71" s="525"/>
      <c r="IS71" s="525"/>
      <c r="IT71" s="525"/>
      <c r="IU71" s="525"/>
      <c r="IV71" s="83"/>
    </row>
    <row r="72" spans="1:256" ht="16.5" customHeight="1">
      <c r="A72" s="522" t="s">
        <v>20</v>
      </c>
      <c r="B72" s="523">
        <v>1.4626</v>
      </c>
      <c r="C72" s="523">
        <v>0.919</v>
      </c>
      <c r="D72" s="525">
        <v>13.11</v>
      </c>
      <c r="E72" s="525"/>
      <c r="F72" s="529"/>
      <c r="G72" s="523"/>
      <c r="H72" s="83"/>
      <c r="I72" s="516"/>
      <c r="J72" s="519"/>
      <c r="K72" s="519"/>
      <c r="L72" s="519"/>
      <c r="M72" s="525"/>
      <c r="N72" s="525"/>
      <c r="O72" s="525"/>
      <c r="P72" s="83"/>
      <c r="Q72" s="522"/>
      <c r="R72" s="525"/>
      <c r="S72" s="525"/>
      <c r="T72" s="525"/>
      <c r="U72" s="525"/>
      <c r="V72" s="525"/>
      <c r="W72" s="525"/>
      <c r="X72" s="83"/>
      <c r="Y72" s="522"/>
      <c r="Z72" s="525"/>
      <c r="AA72" s="525"/>
      <c r="AB72" s="525"/>
      <c r="AC72" s="525"/>
      <c r="AD72" s="525"/>
      <c r="AE72" s="525"/>
      <c r="AF72" s="83"/>
      <c r="AG72" s="522"/>
      <c r="AH72" s="525"/>
      <c r="AI72" s="525"/>
      <c r="AJ72" s="525"/>
      <c r="AK72" s="525"/>
      <c r="AL72" s="525"/>
      <c r="AM72" s="525"/>
      <c r="AN72" s="83"/>
      <c r="AO72" s="522"/>
      <c r="AP72" s="525"/>
      <c r="AQ72" s="525"/>
      <c r="AR72" s="525"/>
      <c r="AS72" s="525"/>
      <c r="AT72" s="525"/>
      <c r="AU72" s="525"/>
      <c r="AV72" s="83"/>
      <c r="AW72" s="522"/>
      <c r="AX72" s="525"/>
      <c r="AY72" s="525"/>
      <c r="AZ72" s="525"/>
      <c r="BA72" s="525"/>
      <c r="BB72" s="525"/>
      <c r="BC72" s="525"/>
      <c r="BD72" s="83"/>
      <c r="BE72" s="522"/>
      <c r="BF72" s="525"/>
      <c r="BG72" s="525"/>
      <c r="BH72" s="525"/>
      <c r="BI72" s="525"/>
      <c r="BJ72" s="525"/>
      <c r="BK72" s="525"/>
      <c r="BL72" s="83"/>
      <c r="BM72" s="522"/>
      <c r="BN72" s="525"/>
      <c r="BO72" s="525"/>
      <c r="BP72" s="525"/>
      <c r="BQ72" s="525"/>
      <c r="BR72" s="525"/>
      <c r="BS72" s="525"/>
      <c r="BT72" s="83"/>
      <c r="BU72" s="522"/>
      <c r="BV72" s="525"/>
      <c r="BW72" s="525"/>
      <c r="BX72" s="525"/>
      <c r="BY72" s="525"/>
      <c r="BZ72" s="525"/>
      <c r="CA72" s="525"/>
      <c r="CB72" s="83"/>
      <c r="CC72" s="522"/>
      <c r="CD72" s="525"/>
      <c r="CE72" s="525"/>
      <c r="CF72" s="525"/>
      <c r="CG72" s="525"/>
      <c r="CH72" s="525"/>
      <c r="CI72" s="525"/>
      <c r="CJ72" s="83"/>
      <c r="CK72" s="522"/>
      <c r="CL72" s="525"/>
      <c r="CM72" s="525"/>
      <c r="CN72" s="525"/>
      <c r="CO72" s="525"/>
      <c r="CP72" s="525"/>
      <c r="CQ72" s="525"/>
      <c r="CR72" s="83"/>
      <c r="CS72" s="522"/>
      <c r="CT72" s="525"/>
      <c r="CU72" s="525"/>
      <c r="CV72" s="525"/>
      <c r="CW72" s="525"/>
      <c r="CX72" s="525"/>
      <c r="CY72" s="525"/>
      <c r="CZ72" s="83"/>
      <c r="DA72" s="522"/>
      <c r="DB72" s="525"/>
      <c r="DC72" s="525"/>
      <c r="DD72" s="525"/>
      <c r="DE72" s="525"/>
      <c r="DF72" s="525"/>
      <c r="DG72" s="525"/>
      <c r="DH72" s="83"/>
      <c r="DI72" s="522"/>
      <c r="DJ72" s="525"/>
      <c r="DK72" s="525"/>
      <c r="DL72" s="525"/>
      <c r="DM72" s="525"/>
      <c r="DN72" s="525"/>
      <c r="DO72" s="525"/>
      <c r="DP72" s="83"/>
      <c r="DQ72" s="522"/>
      <c r="DR72" s="525"/>
      <c r="DS72" s="525"/>
      <c r="DT72" s="525"/>
      <c r="DU72" s="525"/>
      <c r="DV72" s="525"/>
      <c r="DW72" s="525"/>
      <c r="DX72" s="83"/>
      <c r="DY72" s="522"/>
      <c r="DZ72" s="525"/>
      <c r="EA72" s="525"/>
      <c r="EB72" s="525"/>
      <c r="EC72" s="525"/>
      <c r="ED72" s="525"/>
      <c r="EE72" s="525"/>
      <c r="EF72" s="83"/>
      <c r="EG72" s="522"/>
      <c r="EH72" s="525"/>
      <c r="EI72" s="525"/>
      <c r="EJ72" s="525"/>
      <c r="EK72" s="525"/>
      <c r="EL72" s="525"/>
      <c r="EM72" s="525"/>
      <c r="EN72" s="83"/>
      <c r="EO72" s="522"/>
      <c r="EP72" s="525"/>
      <c r="EQ72" s="525"/>
      <c r="ER72" s="525"/>
      <c r="ES72" s="525"/>
      <c r="ET72" s="525"/>
      <c r="EU72" s="525"/>
      <c r="EV72" s="83"/>
      <c r="EW72" s="522"/>
      <c r="EX72" s="525"/>
      <c r="EY72" s="525"/>
      <c r="EZ72" s="525"/>
      <c r="FA72" s="525"/>
      <c r="FB72" s="525"/>
      <c r="FC72" s="525"/>
      <c r="FD72" s="83"/>
      <c r="FE72" s="522"/>
      <c r="FF72" s="525"/>
      <c r="FG72" s="525"/>
      <c r="FH72" s="525"/>
      <c r="FI72" s="525"/>
      <c r="FJ72" s="525"/>
      <c r="FK72" s="525"/>
      <c r="FL72" s="83"/>
      <c r="FM72" s="522"/>
      <c r="FN72" s="525"/>
      <c r="FO72" s="525"/>
      <c r="FP72" s="525"/>
      <c r="FQ72" s="525"/>
      <c r="FR72" s="525"/>
      <c r="FS72" s="525"/>
      <c r="FT72" s="83"/>
      <c r="FU72" s="522"/>
      <c r="FV72" s="525"/>
      <c r="FW72" s="525"/>
      <c r="FX72" s="525"/>
      <c r="FY72" s="525"/>
      <c r="FZ72" s="525"/>
      <c r="GA72" s="525"/>
      <c r="GB72" s="83"/>
      <c r="GC72" s="522"/>
      <c r="GD72" s="525"/>
      <c r="GE72" s="525"/>
      <c r="GF72" s="525"/>
      <c r="GG72" s="525"/>
      <c r="GH72" s="525"/>
      <c r="GI72" s="525"/>
      <c r="GJ72" s="83"/>
      <c r="GK72" s="522"/>
      <c r="GL72" s="525"/>
      <c r="GM72" s="525"/>
      <c r="GN72" s="525"/>
      <c r="GO72" s="525"/>
      <c r="GP72" s="525"/>
      <c r="GQ72" s="525"/>
      <c r="GR72" s="83"/>
      <c r="GS72" s="522"/>
      <c r="GT72" s="525"/>
      <c r="GU72" s="525"/>
      <c r="GV72" s="525"/>
      <c r="GW72" s="525"/>
      <c r="GX72" s="525"/>
      <c r="GY72" s="525"/>
      <c r="GZ72" s="83"/>
      <c r="HA72" s="522"/>
      <c r="HB72" s="525"/>
      <c r="HC72" s="525"/>
      <c r="HD72" s="525"/>
      <c r="HE72" s="525"/>
      <c r="HF72" s="525"/>
      <c r="HG72" s="525"/>
      <c r="HH72" s="83"/>
      <c r="HI72" s="522"/>
      <c r="HJ72" s="525"/>
      <c r="HK72" s="525"/>
      <c r="HL72" s="525"/>
      <c r="HM72" s="525"/>
      <c r="HN72" s="525"/>
      <c r="HO72" s="525"/>
      <c r="HP72" s="83"/>
      <c r="HQ72" s="522"/>
      <c r="HR72" s="525"/>
      <c r="HS72" s="525"/>
      <c r="HT72" s="525"/>
      <c r="HU72" s="525"/>
      <c r="HV72" s="525"/>
      <c r="HW72" s="525"/>
      <c r="HX72" s="83"/>
      <c r="HY72" s="522"/>
      <c r="HZ72" s="525"/>
      <c r="IA72" s="525"/>
      <c r="IB72" s="525"/>
      <c r="IC72" s="525"/>
      <c r="ID72" s="525"/>
      <c r="IE72" s="525"/>
      <c r="IF72" s="83"/>
      <c r="IG72" s="522"/>
      <c r="IH72" s="525"/>
      <c r="II72" s="525"/>
      <c r="IJ72" s="525"/>
      <c r="IK72" s="525"/>
      <c r="IL72" s="525"/>
      <c r="IM72" s="525"/>
      <c r="IN72" s="83"/>
      <c r="IO72" s="522"/>
      <c r="IP72" s="525"/>
      <c r="IQ72" s="525"/>
      <c r="IR72" s="525"/>
      <c r="IS72" s="525"/>
      <c r="IT72" s="525"/>
      <c r="IU72" s="525"/>
      <c r="IV72" s="83"/>
    </row>
    <row r="73" spans="1:256" ht="16.5" customHeight="1">
      <c r="A73" s="522" t="s">
        <v>120</v>
      </c>
      <c r="B73" s="523">
        <v>1.6469</v>
      </c>
      <c r="C73" s="523">
        <v>0.9578</v>
      </c>
      <c r="D73" s="83">
        <v>14.1</v>
      </c>
      <c r="E73" s="525"/>
      <c r="F73" s="529"/>
      <c r="G73" s="523"/>
      <c r="H73" s="83"/>
      <c r="I73" s="516"/>
      <c r="J73" s="519"/>
      <c r="K73" s="519"/>
      <c r="L73" s="519"/>
      <c r="M73" s="525"/>
      <c r="N73" s="525"/>
      <c r="O73" s="525"/>
      <c r="P73" s="83"/>
      <c r="Q73" s="522"/>
      <c r="R73" s="525"/>
      <c r="S73" s="525"/>
      <c r="T73" s="525"/>
      <c r="U73" s="525"/>
      <c r="V73" s="525"/>
      <c r="W73" s="525"/>
      <c r="X73" s="83"/>
      <c r="Y73" s="522"/>
      <c r="Z73" s="525"/>
      <c r="AA73" s="525"/>
      <c r="AB73" s="525"/>
      <c r="AC73" s="525"/>
      <c r="AD73" s="525"/>
      <c r="AE73" s="525"/>
      <c r="AF73" s="83"/>
      <c r="AG73" s="522"/>
      <c r="AH73" s="525"/>
      <c r="AI73" s="525"/>
      <c r="AJ73" s="525"/>
      <c r="AK73" s="525"/>
      <c r="AL73" s="525"/>
      <c r="AM73" s="525"/>
      <c r="AN73" s="83"/>
      <c r="AO73" s="522"/>
      <c r="AP73" s="525"/>
      <c r="AQ73" s="525"/>
      <c r="AR73" s="525"/>
      <c r="AS73" s="525"/>
      <c r="AT73" s="525"/>
      <c r="AU73" s="525"/>
      <c r="AV73" s="83"/>
      <c r="AW73" s="522"/>
      <c r="AX73" s="525"/>
      <c r="AY73" s="525"/>
      <c r="AZ73" s="525"/>
      <c r="BA73" s="525"/>
      <c r="BB73" s="525"/>
      <c r="BC73" s="525"/>
      <c r="BD73" s="83"/>
      <c r="BE73" s="522"/>
      <c r="BF73" s="525"/>
      <c r="BG73" s="525"/>
      <c r="BH73" s="525"/>
      <c r="BI73" s="525"/>
      <c r="BJ73" s="525"/>
      <c r="BK73" s="525"/>
      <c r="BL73" s="83"/>
      <c r="BM73" s="522"/>
      <c r="BN73" s="525"/>
      <c r="BO73" s="525"/>
      <c r="BP73" s="525"/>
      <c r="BQ73" s="525"/>
      <c r="BR73" s="525"/>
      <c r="BS73" s="525"/>
      <c r="BT73" s="83"/>
      <c r="BU73" s="522"/>
      <c r="BV73" s="525"/>
      <c r="BW73" s="525"/>
      <c r="BX73" s="525"/>
      <c r="BY73" s="525"/>
      <c r="BZ73" s="525"/>
      <c r="CA73" s="525"/>
      <c r="CB73" s="83"/>
      <c r="CC73" s="522"/>
      <c r="CD73" s="525"/>
      <c r="CE73" s="525"/>
      <c r="CF73" s="525"/>
      <c r="CG73" s="525"/>
      <c r="CH73" s="525"/>
      <c r="CI73" s="525"/>
      <c r="CJ73" s="83"/>
      <c r="CK73" s="522"/>
      <c r="CL73" s="525"/>
      <c r="CM73" s="525"/>
      <c r="CN73" s="525"/>
      <c r="CO73" s="525"/>
      <c r="CP73" s="525"/>
      <c r="CQ73" s="525"/>
      <c r="CR73" s="83"/>
      <c r="CS73" s="522"/>
      <c r="CT73" s="525"/>
      <c r="CU73" s="525"/>
      <c r="CV73" s="525"/>
      <c r="CW73" s="525"/>
      <c r="CX73" s="525"/>
      <c r="CY73" s="525"/>
      <c r="CZ73" s="83"/>
      <c r="DA73" s="522"/>
      <c r="DB73" s="525"/>
      <c r="DC73" s="525"/>
      <c r="DD73" s="525"/>
      <c r="DE73" s="525"/>
      <c r="DF73" s="525"/>
      <c r="DG73" s="525"/>
      <c r="DH73" s="83"/>
      <c r="DI73" s="522"/>
      <c r="DJ73" s="525"/>
      <c r="DK73" s="525"/>
      <c r="DL73" s="525"/>
      <c r="DM73" s="525"/>
      <c r="DN73" s="525"/>
      <c r="DO73" s="525"/>
      <c r="DP73" s="83"/>
      <c r="DQ73" s="522"/>
      <c r="DR73" s="525"/>
      <c r="DS73" s="525"/>
      <c r="DT73" s="525"/>
      <c r="DU73" s="525"/>
      <c r="DV73" s="525"/>
      <c r="DW73" s="525"/>
      <c r="DX73" s="83"/>
      <c r="DY73" s="522"/>
      <c r="DZ73" s="525"/>
      <c r="EA73" s="525"/>
      <c r="EB73" s="525"/>
      <c r="EC73" s="525"/>
      <c r="ED73" s="525"/>
      <c r="EE73" s="525"/>
      <c r="EF73" s="83"/>
      <c r="EG73" s="522"/>
      <c r="EH73" s="525"/>
      <c r="EI73" s="525"/>
      <c r="EJ73" s="525"/>
      <c r="EK73" s="525"/>
      <c r="EL73" s="525"/>
      <c r="EM73" s="525"/>
      <c r="EN73" s="83"/>
      <c r="EO73" s="522"/>
      <c r="EP73" s="525"/>
      <c r="EQ73" s="525"/>
      <c r="ER73" s="525"/>
      <c r="ES73" s="525"/>
      <c r="ET73" s="525"/>
      <c r="EU73" s="525"/>
      <c r="EV73" s="83"/>
      <c r="EW73" s="522"/>
      <c r="EX73" s="525"/>
      <c r="EY73" s="525"/>
      <c r="EZ73" s="525"/>
      <c r="FA73" s="525"/>
      <c r="FB73" s="525"/>
      <c r="FC73" s="525"/>
      <c r="FD73" s="83"/>
      <c r="FE73" s="522"/>
      <c r="FF73" s="525"/>
      <c r="FG73" s="525"/>
      <c r="FH73" s="525"/>
      <c r="FI73" s="525"/>
      <c r="FJ73" s="525"/>
      <c r="FK73" s="525"/>
      <c r="FL73" s="83"/>
      <c r="FM73" s="522"/>
      <c r="FN73" s="525"/>
      <c r="FO73" s="525"/>
      <c r="FP73" s="525"/>
      <c r="FQ73" s="525"/>
      <c r="FR73" s="525"/>
      <c r="FS73" s="525"/>
      <c r="FT73" s="83"/>
      <c r="FU73" s="522"/>
      <c r="FV73" s="525"/>
      <c r="FW73" s="525"/>
      <c r="FX73" s="525"/>
      <c r="FY73" s="525"/>
      <c r="FZ73" s="525"/>
      <c r="GA73" s="525"/>
      <c r="GB73" s="83"/>
      <c r="GC73" s="522"/>
      <c r="GD73" s="525"/>
      <c r="GE73" s="525"/>
      <c r="GF73" s="525"/>
      <c r="GG73" s="525"/>
      <c r="GH73" s="525"/>
      <c r="GI73" s="525"/>
      <c r="GJ73" s="83"/>
      <c r="GK73" s="522"/>
      <c r="GL73" s="525"/>
      <c r="GM73" s="525"/>
      <c r="GN73" s="525"/>
      <c r="GO73" s="525"/>
      <c r="GP73" s="525"/>
      <c r="GQ73" s="525"/>
      <c r="GR73" s="83"/>
      <c r="GS73" s="522"/>
      <c r="GT73" s="525"/>
      <c r="GU73" s="525"/>
      <c r="GV73" s="525"/>
      <c r="GW73" s="525"/>
      <c r="GX73" s="525"/>
      <c r="GY73" s="525"/>
      <c r="GZ73" s="83"/>
      <c r="HA73" s="522"/>
      <c r="HB73" s="525"/>
      <c r="HC73" s="525"/>
      <c r="HD73" s="525"/>
      <c r="HE73" s="525"/>
      <c r="HF73" s="525"/>
      <c r="HG73" s="525"/>
      <c r="HH73" s="83"/>
      <c r="HI73" s="522"/>
      <c r="HJ73" s="525"/>
      <c r="HK73" s="525"/>
      <c r="HL73" s="525"/>
      <c r="HM73" s="525"/>
      <c r="HN73" s="525"/>
      <c r="HO73" s="525"/>
      <c r="HP73" s="83"/>
      <c r="HQ73" s="522"/>
      <c r="HR73" s="525"/>
      <c r="HS73" s="525"/>
      <c r="HT73" s="525"/>
      <c r="HU73" s="525"/>
      <c r="HV73" s="525"/>
      <c r="HW73" s="525"/>
      <c r="HX73" s="83"/>
      <c r="HY73" s="522"/>
      <c r="HZ73" s="525"/>
      <c r="IA73" s="525"/>
      <c r="IB73" s="525"/>
      <c r="IC73" s="525"/>
      <c r="ID73" s="525"/>
      <c r="IE73" s="525"/>
      <c r="IF73" s="83"/>
      <c r="IG73" s="522"/>
      <c r="IH73" s="525"/>
      <c r="II73" s="525"/>
      <c r="IJ73" s="525"/>
      <c r="IK73" s="525"/>
      <c r="IL73" s="525"/>
      <c r="IM73" s="525"/>
      <c r="IN73" s="83"/>
      <c r="IO73" s="522"/>
      <c r="IP73" s="525"/>
      <c r="IQ73" s="525"/>
      <c r="IR73" s="525"/>
      <c r="IS73" s="525"/>
      <c r="IT73" s="525"/>
      <c r="IU73" s="525"/>
      <c r="IV73" s="83"/>
    </row>
    <row r="74" spans="1:256" ht="16.5" customHeight="1">
      <c r="A74" s="522" t="s">
        <v>121</v>
      </c>
      <c r="B74" s="523">
        <v>1.6469</v>
      </c>
      <c r="C74" s="523">
        <v>0.9578</v>
      </c>
      <c r="D74" s="83">
        <v>14.1</v>
      </c>
      <c r="E74" s="525"/>
      <c r="F74" s="529"/>
      <c r="G74" s="523"/>
      <c r="H74" s="83"/>
      <c r="I74" s="516"/>
      <c r="J74" s="519"/>
      <c r="K74" s="519"/>
      <c r="L74" s="519"/>
      <c r="M74" s="525"/>
      <c r="N74" s="525"/>
      <c r="O74" s="525"/>
      <c r="P74" s="83"/>
      <c r="Q74" s="522"/>
      <c r="R74" s="525"/>
      <c r="S74" s="525"/>
      <c r="T74" s="525"/>
      <c r="U74" s="525"/>
      <c r="V74" s="525"/>
      <c r="W74" s="525"/>
      <c r="X74" s="83"/>
      <c r="Y74" s="522"/>
      <c r="Z74" s="525"/>
      <c r="AA74" s="525"/>
      <c r="AB74" s="525"/>
      <c r="AC74" s="525"/>
      <c r="AD74" s="525"/>
      <c r="AE74" s="525"/>
      <c r="AF74" s="83"/>
      <c r="AG74" s="522"/>
      <c r="AH74" s="525"/>
      <c r="AI74" s="525"/>
      <c r="AJ74" s="525"/>
      <c r="AK74" s="525"/>
      <c r="AL74" s="525"/>
      <c r="AM74" s="525"/>
      <c r="AN74" s="83"/>
      <c r="AO74" s="522"/>
      <c r="AP74" s="525"/>
      <c r="AQ74" s="525"/>
      <c r="AR74" s="525"/>
      <c r="AS74" s="525"/>
      <c r="AT74" s="525"/>
      <c r="AU74" s="525"/>
      <c r="AV74" s="83"/>
      <c r="AW74" s="522"/>
      <c r="AX74" s="525"/>
      <c r="AY74" s="525"/>
      <c r="AZ74" s="525"/>
      <c r="BA74" s="525"/>
      <c r="BB74" s="525"/>
      <c r="BC74" s="525"/>
      <c r="BD74" s="83"/>
      <c r="BE74" s="522"/>
      <c r="BF74" s="525"/>
      <c r="BG74" s="525"/>
      <c r="BH74" s="525"/>
      <c r="BI74" s="525"/>
      <c r="BJ74" s="525"/>
      <c r="BK74" s="525"/>
      <c r="BL74" s="83"/>
      <c r="BM74" s="522"/>
      <c r="BN74" s="525"/>
      <c r="BO74" s="525"/>
      <c r="BP74" s="525"/>
      <c r="BQ74" s="525"/>
      <c r="BR74" s="525"/>
      <c r="BS74" s="525"/>
      <c r="BT74" s="83"/>
      <c r="BU74" s="522"/>
      <c r="BV74" s="525"/>
      <c r="BW74" s="525"/>
      <c r="BX74" s="525"/>
      <c r="BY74" s="525"/>
      <c r="BZ74" s="525"/>
      <c r="CA74" s="525"/>
      <c r="CB74" s="83"/>
      <c r="CC74" s="522"/>
      <c r="CD74" s="525"/>
      <c r="CE74" s="525"/>
      <c r="CF74" s="525"/>
      <c r="CG74" s="525"/>
      <c r="CH74" s="525"/>
      <c r="CI74" s="525"/>
      <c r="CJ74" s="83"/>
      <c r="CK74" s="522"/>
      <c r="CL74" s="525"/>
      <c r="CM74" s="525"/>
      <c r="CN74" s="525"/>
      <c r="CO74" s="525"/>
      <c r="CP74" s="525"/>
      <c r="CQ74" s="525"/>
      <c r="CR74" s="83"/>
      <c r="CS74" s="522"/>
      <c r="CT74" s="525"/>
      <c r="CU74" s="525"/>
      <c r="CV74" s="525"/>
      <c r="CW74" s="525"/>
      <c r="CX74" s="525"/>
      <c r="CY74" s="525"/>
      <c r="CZ74" s="83"/>
      <c r="DA74" s="522"/>
      <c r="DB74" s="525"/>
      <c r="DC74" s="525"/>
      <c r="DD74" s="525"/>
      <c r="DE74" s="525"/>
      <c r="DF74" s="525"/>
      <c r="DG74" s="525"/>
      <c r="DH74" s="83"/>
      <c r="DI74" s="522"/>
      <c r="DJ74" s="525"/>
      <c r="DK74" s="525"/>
      <c r="DL74" s="525"/>
      <c r="DM74" s="525"/>
      <c r="DN74" s="525"/>
      <c r="DO74" s="525"/>
      <c r="DP74" s="83"/>
      <c r="DQ74" s="522"/>
      <c r="DR74" s="525"/>
      <c r="DS74" s="525"/>
      <c r="DT74" s="525"/>
      <c r="DU74" s="525"/>
      <c r="DV74" s="525"/>
      <c r="DW74" s="525"/>
      <c r="DX74" s="83"/>
      <c r="DY74" s="522"/>
      <c r="DZ74" s="525"/>
      <c r="EA74" s="525"/>
      <c r="EB74" s="525"/>
      <c r="EC74" s="525"/>
      <c r="ED74" s="525"/>
      <c r="EE74" s="525"/>
      <c r="EF74" s="83"/>
      <c r="EG74" s="522"/>
      <c r="EH74" s="525"/>
      <c r="EI74" s="525"/>
      <c r="EJ74" s="525"/>
      <c r="EK74" s="525"/>
      <c r="EL74" s="525"/>
      <c r="EM74" s="525"/>
      <c r="EN74" s="83"/>
      <c r="EO74" s="522"/>
      <c r="EP74" s="525"/>
      <c r="EQ74" s="525"/>
      <c r="ER74" s="525"/>
      <c r="ES74" s="525"/>
      <c r="ET74" s="525"/>
      <c r="EU74" s="525"/>
      <c r="EV74" s="83"/>
      <c r="EW74" s="522"/>
      <c r="EX74" s="525"/>
      <c r="EY74" s="525"/>
      <c r="EZ74" s="525"/>
      <c r="FA74" s="525"/>
      <c r="FB74" s="525"/>
      <c r="FC74" s="525"/>
      <c r="FD74" s="83"/>
      <c r="FE74" s="522"/>
      <c r="FF74" s="525"/>
      <c r="FG74" s="525"/>
      <c r="FH74" s="525"/>
      <c r="FI74" s="525"/>
      <c r="FJ74" s="525"/>
      <c r="FK74" s="525"/>
      <c r="FL74" s="83"/>
      <c r="FM74" s="522"/>
      <c r="FN74" s="525"/>
      <c r="FO74" s="525"/>
      <c r="FP74" s="525"/>
      <c r="FQ74" s="525"/>
      <c r="FR74" s="525"/>
      <c r="FS74" s="525"/>
      <c r="FT74" s="83"/>
      <c r="FU74" s="522"/>
      <c r="FV74" s="525"/>
      <c r="FW74" s="525"/>
      <c r="FX74" s="525"/>
      <c r="FY74" s="525"/>
      <c r="FZ74" s="525"/>
      <c r="GA74" s="525"/>
      <c r="GB74" s="83"/>
      <c r="GC74" s="522"/>
      <c r="GD74" s="525"/>
      <c r="GE74" s="525"/>
      <c r="GF74" s="525"/>
      <c r="GG74" s="525"/>
      <c r="GH74" s="525"/>
      <c r="GI74" s="525"/>
      <c r="GJ74" s="83"/>
      <c r="GK74" s="522"/>
      <c r="GL74" s="525"/>
      <c r="GM74" s="525"/>
      <c r="GN74" s="525"/>
      <c r="GO74" s="525"/>
      <c r="GP74" s="525"/>
      <c r="GQ74" s="525"/>
      <c r="GR74" s="83"/>
      <c r="GS74" s="522"/>
      <c r="GT74" s="525"/>
      <c r="GU74" s="525"/>
      <c r="GV74" s="525"/>
      <c r="GW74" s="525"/>
      <c r="GX74" s="525"/>
      <c r="GY74" s="525"/>
      <c r="GZ74" s="83"/>
      <c r="HA74" s="522"/>
      <c r="HB74" s="525"/>
      <c r="HC74" s="525"/>
      <c r="HD74" s="525"/>
      <c r="HE74" s="525"/>
      <c r="HF74" s="525"/>
      <c r="HG74" s="525"/>
      <c r="HH74" s="83"/>
      <c r="HI74" s="522"/>
      <c r="HJ74" s="525"/>
      <c r="HK74" s="525"/>
      <c r="HL74" s="525"/>
      <c r="HM74" s="525"/>
      <c r="HN74" s="525"/>
      <c r="HO74" s="525"/>
      <c r="HP74" s="83"/>
      <c r="HQ74" s="522"/>
      <c r="HR74" s="525"/>
      <c r="HS74" s="525"/>
      <c r="HT74" s="525"/>
      <c r="HU74" s="525"/>
      <c r="HV74" s="525"/>
      <c r="HW74" s="525"/>
      <c r="HX74" s="83"/>
      <c r="HY74" s="522"/>
      <c r="HZ74" s="525"/>
      <c r="IA74" s="525"/>
      <c r="IB74" s="525"/>
      <c r="IC74" s="525"/>
      <c r="ID74" s="525"/>
      <c r="IE74" s="525"/>
      <c r="IF74" s="83"/>
      <c r="IG74" s="522"/>
      <c r="IH74" s="525"/>
      <c r="II74" s="525"/>
      <c r="IJ74" s="525"/>
      <c r="IK74" s="525"/>
      <c r="IL74" s="525"/>
      <c r="IM74" s="525"/>
      <c r="IN74" s="83"/>
      <c r="IO74" s="522"/>
      <c r="IP74" s="525"/>
      <c r="IQ74" s="525"/>
      <c r="IR74" s="525"/>
      <c r="IS74" s="525"/>
      <c r="IT74" s="525"/>
      <c r="IU74" s="525"/>
      <c r="IV74" s="83"/>
    </row>
    <row r="75" spans="1:256" ht="16.5" customHeight="1">
      <c r="A75" s="522" t="s">
        <v>122</v>
      </c>
      <c r="B75" s="523">
        <v>1.8027</v>
      </c>
      <c r="C75" s="523">
        <v>1.0928</v>
      </c>
      <c r="D75" s="525">
        <v>15.82</v>
      </c>
      <c r="E75" s="525"/>
      <c r="F75" s="529"/>
      <c r="G75" s="523"/>
      <c r="H75" s="83"/>
      <c r="I75" s="516"/>
      <c r="J75" s="519"/>
      <c r="K75" s="519"/>
      <c r="L75" s="519"/>
      <c r="M75" s="525"/>
      <c r="N75" s="525"/>
      <c r="O75" s="525"/>
      <c r="P75" s="83"/>
      <c r="Q75" s="522"/>
      <c r="R75" s="525"/>
      <c r="S75" s="525"/>
      <c r="T75" s="525"/>
      <c r="U75" s="525"/>
      <c r="V75" s="525"/>
      <c r="W75" s="525"/>
      <c r="X75" s="83"/>
      <c r="Y75" s="522"/>
      <c r="Z75" s="525"/>
      <c r="AA75" s="525"/>
      <c r="AB75" s="525"/>
      <c r="AC75" s="525"/>
      <c r="AD75" s="525"/>
      <c r="AE75" s="525"/>
      <c r="AF75" s="83"/>
      <c r="AG75" s="522"/>
      <c r="AH75" s="525"/>
      <c r="AI75" s="525"/>
      <c r="AJ75" s="525"/>
      <c r="AK75" s="525"/>
      <c r="AL75" s="525"/>
      <c r="AM75" s="525"/>
      <c r="AN75" s="83"/>
      <c r="AO75" s="522"/>
      <c r="AP75" s="525"/>
      <c r="AQ75" s="525"/>
      <c r="AR75" s="525"/>
      <c r="AS75" s="525"/>
      <c r="AT75" s="525"/>
      <c r="AU75" s="525"/>
      <c r="AV75" s="83"/>
      <c r="AW75" s="522"/>
      <c r="AX75" s="525"/>
      <c r="AY75" s="525"/>
      <c r="AZ75" s="525"/>
      <c r="BA75" s="525"/>
      <c r="BB75" s="525"/>
      <c r="BC75" s="525"/>
      <c r="BD75" s="83"/>
      <c r="BE75" s="522"/>
      <c r="BF75" s="525"/>
      <c r="BG75" s="525"/>
      <c r="BH75" s="525"/>
      <c r="BI75" s="525"/>
      <c r="BJ75" s="525"/>
      <c r="BK75" s="525"/>
      <c r="BL75" s="83"/>
      <c r="BM75" s="522"/>
      <c r="BN75" s="525"/>
      <c r="BO75" s="525"/>
      <c r="BP75" s="525"/>
      <c r="BQ75" s="525"/>
      <c r="BR75" s="525"/>
      <c r="BS75" s="525"/>
      <c r="BT75" s="83"/>
      <c r="BU75" s="522"/>
      <c r="BV75" s="525"/>
      <c r="BW75" s="525"/>
      <c r="BX75" s="525"/>
      <c r="BY75" s="525"/>
      <c r="BZ75" s="525"/>
      <c r="CA75" s="525"/>
      <c r="CB75" s="83"/>
      <c r="CC75" s="522"/>
      <c r="CD75" s="525"/>
      <c r="CE75" s="525"/>
      <c r="CF75" s="525"/>
      <c r="CG75" s="525"/>
      <c r="CH75" s="525"/>
      <c r="CI75" s="525"/>
      <c r="CJ75" s="83"/>
      <c r="CK75" s="522"/>
      <c r="CL75" s="525"/>
      <c r="CM75" s="525"/>
      <c r="CN75" s="525"/>
      <c r="CO75" s="525"/>
      <c r="CP75" s="525"/>
      <c r="CQ75" s="525"/>
      <c r="CR75" s="83"/>
      <c r="CS75" s="522"/>
      <c r="CT75" s="525"/>
      <c r="CU75" s="525"/>
      <c r="CV75" s="525"/>
      <c r="CW75" s="525"/>
      <c r="CX75" s="525"/>
      <c r="CY75" s="525"/>
      <c r="CZ75" s="83"/>
      <c r="DA75" s="522"/>
      <c r="DB75" s="525"/>
      <c r="DC75" s="525"/>
      <c r="DD75" s="525"/>
      <c r="DE75" s="525"/>
      <c r="DF75" s="525"/>
      <c r="DG75" s="525"/>
      <c r="DH75" s="83"/>
      <c r="DI75" s="522"/>
      <c r="DJ75" s="525"/>
      <c r="DK75" s="525"/>
      <c r="DL75" s="525"/>
      <c r="DM75" s="525"/>
      <c r="DN75" s="525"/>
      <c r="DO75" s="525"/>
      <c r="DP75" s="83"/>
      <c r="DQ75" s="522"/>
      <c r="DR75" s="525"/>
      <c r="DS75" s="525"/>
      <c r="DT75" s="525"/>
      <c r="DU75" s="525"/>
      <c r="DV75" s="525"/>
      <c r="DW75" s="525"/>
      <c r="DX75" s="83"/>
      <c r="DY75" s="522"/>
      <c r="DZ75" s="525"/>
      <c r="EA75" s="525"/>
      <c r="EB75" s="525"/>
      <c r="EC75" s="525"/>
      <c r="ED75" s="525"/>
      <c r="EE75" s="525"/>
      <c r="EF75" s="83"/>
      <c r="EG75" s="522"/>
      <c r="EH75" s="525"/>
      <c r="EI75" s="525"/>
      <c r="EJ75" s="525"/>
      <c r="EK75" s="525"/>
      <c r="EL75" s="525"/>
      <c r="EM75" s="525"/>
      <c r="EN75" s="83"/>
      <c r="EO75" s="522"/>
      <c r="EP75" s="525"/>
      <c r="EQ75" s="525"/>
      <c r="ER75" s="525"/>
      <c r="ES75" s="525"/>
      <c r="ET75" s="525"/>
      <c r="EU75" s="525"/>
      <c r="EV75" s="83"/>
      <c r="EW75" s="522"/>
      <c r="EX75" s="525"/>
      <c r="EY75" s="525"/>
      <c r="EZ75" s="525"/>
      <c r="FA75" s="525"/>
      <c r="FB75" s="525"/>
      <c r="FC75" s="525"/>
      <c r="FD75" s="83"/>
      <c r="FE75" s="522"/>
      <c r="FF75" s="525"/>
      <c r="FG75" s="525"/>
      <c r="FH75" s="525"/>
      <c r="FI75" s="525"/>
      <c r="FJ75" s="525"/>
      <c r="FK75" s="525"/>
      <c r="FL75" s="83"/>
      <c r="FM75" s="522"/>
      <c r="FN75" s="525"/>
      <c r="FO75" s="525"/>
      <c r="FP75" s="525"/>
      <c r="FQ75" s="525"/>
      <c r="FR75" s="525"/>
      <c r="FS75" s="525"/>
      <c r="FT75" s="83"/>
      <c r="FU75" s="522"/>
      <c r="FV75" s="525"/>
      <c r="FW75" s="525"/>
      <c r="FX75" s="525"/>
      <c r="FY75" s="525"/>
      <c r="FZ75" s="525"/>
      <c r="GA75" s="525"/>
      <c r="GB75" s="83"/>
      <c r="GC75" s="522"/>
      <c r="GD75" s="525"/>
      <c r="GE75" s="525"/>
      <c r="GF75" s="525"/>
      <c r="GG75" s="525"/>
      <c r="GH75" s="525"/>
      <c r="GI75" s="525"/>
      <c r="GJ75" s="83"/>
      <c r="GK75" s="522"/>
      <c r="GL75" s="525"/>
      <c r="GM75" s="525"/>
      <c r="GN75" s="525"/>
      <c r="GO75" s="525"/>
      <c r="GP75" s="525"/>
      <c r="GQ75" s="525"/>
      <c r="GR75" s="83"/>
      <c r="GS75" s="522"/>
      <c r="GT75" s="525"/>
      <c r="GU75" s="525"/>
      <c r="GV75" s="525"/>
      <c r="GW75" s="525"/>
      <c r="GX75" s="525"/>
      <c r="GY75" s="525"/>
      <c r="GZ75" s="83"/>
      <c r="HA75" s="522"/>
      <c r="HB75" s="525"/>
      <c r="HC75" s="525"/>
      <c r="HD75" s="525"/>
      <c r="HE75" s="525"/>
      <c r="HF75" s="525"/>
      <c r="HG75" s="525"/>
      <c r="HH75" s="83"/>
      <c r="HI75" s="522"/>
      <c r="HJ75" s="525"/>
      <c r="HK75" s="525"/>
      <c r="HL75" s="525"/>
      <c r="HM75" s="525"/>
      <c r="HN75" s="525"/>
      <c r="HO75" s="525"/>
      <c r="HP75" s="83"/>
      <c r="HQ75" s="522"/>
      <c r="HR75" s="525"/>
      <c r="HS75" s="525"/>
      <c r="HT75" s="525"/>
      <c r="HU75" s="525"/>
      <c r="HV75" s="525"/>
      <c r="HW75" s="525"/>
      <c r="HX75" s="83"/>
      <c r="HY75" s="522"/>
      <c r="HZ75" s="525"/>
      <c r="IA75" s="525"/>
      <c r="IB75" s="525"/>
      <c r="IC75" s="525"/>
      <c r="ID75" s="525"/>
      <c r="IE75" s="525"/>
      <c r="IF75" s="83"/>
      <c r="IG75" s="522"/>
      <c r="IH75" s="525"/>
      <c r="II75" s="525"/>
      <c r="IJ75" s="525"/>
      <c r="IK75" s="525"/>
      <c r="IL75" s="525"/>
      <c r="IM75" s="525"/>
      <c r="IN75" s="83"/>
      <c r="IO75" s="522"/>
      <c r="IP75" s="525"/>
      <c r="IQ75" s="525"/>
      <c r="IR75" s="525"/>
      <c r="IS75" s="525"/>
      <c r="IT75" s="525"/>
      <c r="IU75" s="525"/>
      <c r="IV75" s="83"/>
    </row>
    <row r="76" spans="1:256" ht="16.5" customHeight="1">
      <c r="A76" s="522" t="s">
        <v>123</v>
      </c>
      <c r="B76" s="523">
        <v>1.8027</v>
      </c>
      <c r="C76" s="523">
        <v>1.0928</v>
      </c>
      <c r="D76" s="525">
        <v>15.82</v>
      </c>
      <c r="E76" s="525"/>
      <c r="F76" s="529"/>
      <c r="G76" s="523"/>
      <c r="H76" s="83"/>
      <c r="I76" s="516"/>
      <c r="J76" s="519"/>
      <c r="K76" s="519"/>
      <c r="L76" s="519"/>
      <c r="M76" s="525"/>
      <c r="N76" s="525"/>
      <c r="O76" s="525"/>
      <c r="P76" s="83"/>
      <c r="Q76" s="522"/>
      <c r="R76" s="525"/>
      <c r="S76" s="525"/>
      <c r="T76" s="525"/>
      <c r="U76" s="525"/>
      <c r="V76" s="525"/>
      <c r="W76" s="525"/>
      <c r="X76" s="83"/>
      <c r="Y76" s="522"/>
      <c r="Z76" s="525"/>
      <c r="AA76" s="525"/>
      <c r="AB76" s="525"/>
      <c r="AC76" s="525"/>
      <c r="AD76" s="525"/>
      <c r="AE76" s="525"/>
      <c r="AF76" s="83"/>
      <c r="AG76" s="522"/>
      <c r="AH76" s="525"/>
      <c r="AI76" s="525"/>
      <c r="AJ76" s="525"/>
      <c r="AK76" s="525"/>
      <c r="AL76" s="525"/>
      <c r="AM76" s="525"/>
      <c r="AN76" s="83"/>
      <c r="AO76" s="522"/>
      <c r="AP76" s="525"/>
      <c r="AQ76" s="525"/>
      <c r="AR76" s="525"/>
      <c r="AS76" s="525"/>
      <c r="AT76" s="525"/>
      <c r="AU76" s="525"/>
      <c r="AV76" s="83"/>
      <c r="AW76" s="522"/>
      <c r="AX76" s="525"/>
      <c r="AY76" s="525"/>
      <c r="AZ76" s="525"/>
      <c r="BA76" s="525"/>
      <c r="BB76" s="525"/>
      <c r="BC76" s="525"/>
      <c r="BD76" s="83"/>
      <c r="BE76" s="522"/>
      <c r="BF76" s="525"/>
      <c r="BG76" s="525"/>
      <c r="BH76" s="525"/>
      <c r="BI76" s="525"/>
      <c r="BJ76" s="525"/>
      <c r="BK76" s="525"/>
      <c r="BL76" s="83"/>
      <c r="BM76" s="522"/>
      <c r="BN76" s="525"/>
      <c r="BO76" s="525"/>
      <c r="BP76" s="525"/>
      <c r="BQ76" s="525"/>
      <c r="BR76" s="525"/>
      <c r="BS76" s="525"/>
      <c r="BT76" s="83"/>
      <c r="BU76" s="522"/>
      <c r="BV76" s="525"/>
      <c r="BW76" s="525"/>
      <c r="BX76" s="525"/>
      <c r="BY76" s="525"/>
      <c r="BZ76" s="525"/>
      <c r="CA76" s="525"/>
      <c r="CB76" s="83"/>
      <c r="CC76" s="522"/>
      <c r="CD76" s="525"/>
      <c r="CE76" s="525"/>
      <c r="CF76" s="525"/>
      <c r="CG76" s="525"/>
      <c r="CH76" s="525"/>
      <c r="CI76" s="525"/>
      <c r="CJ76" s="83"/>
      <c r="CK76" s="522"/>
      <c r="CL76" s="525"/>
      <c r="CM76" s="525"/>
      <c r="CN76" s="525"/>
      <c r="CO76" s="525"/>
      <c r="CP76" s="525"/>
      <c r="CQ76" s="525"/>
      <c r="CR76" s="83"/>
      <c r="CS76" s="522"/>
      <c r="CT76" s="525"/>
      <c r="CU76" s="525"/>
      <c r="CV76" s="525"/>
      <c r="CW76" s="525"/>
      <c r="CX76" s="525"/>
      <c r="CY76" s="525"/>
      <c r="CZ76" s="83"/>
      <c r="DA76" s="522"/>
      <c r="DB76" s="525"/>
      <c r="DC76" s="525"/>
      <c r="DD76" s="525"/>
      <c r="DE76" s="525"/>
      <c r="DF76" s="525"/>
      <c r="DG76" s="525"/>
      <c r="DH76" s="83"/>
      <c r="DI76" s="522"/>
      <c r="DJ76" s="525"/>
      <c r="DK76" s="525"/>
      <c r="DL76" s="525"/>
      <c r="DM76" s="525"/>
      <c r="DN76" s="525"/>
      <c r="DO76" s="525"/>
      <c r="DP76" s="83"/>
      <c r="DQ76" s="522"/>
      <c r="DR76" s="525"/>
      <c r="DS76" s="525"/>
      <c r="DT76" s="525"/>
      <c r="DU76" s="525"/>
      <c r="DV76" s="525"/>
      <c r="DW76" s="525"/>
      <c r="DX76" s="83"/>
      <c r="DY76" s="522"/>
      <c r="DZ76" s="525"/>
      <c r="EA76" s="525"/>
      <c r="EB76" s="525"/>
      <c r="EC76" s="525"/>
      <c r="ED76" s="525"/>
      <c r="EE76" s="525"/>
      <c r="EF76" s="83"/>
      <c r="EG76" s="522"/>
      <c r="EH76" s="525"/>
      <c r="EI76" s="525"/>
      <c r="EJ76" s="525"/>
      <c r="EK76" s="525"/>
      <c r="EL76" s="525"/>
      <c r="EM76" s="525"/>
      <c r="EN76" s="83"/>
      <c r="EO76" s="522"/>
      <c r="EP76" s="525"/>
      <c r="EQ76" s="525"/>
      <c r="ER76" s="525"/>
      <c r="ES76" s="525"/>
      <c r="ET76" s="525"/>
      <c r="EU76" s="525"/>
      <c r="EV76" s="83"/>
      <c r="EW76" s="522"/>
      <c r="EX76" s="525"/>
      <c r="EY76" s="525"/>
      <c r="EZ76" s="525"/>
      <c r="FA76" s="525"/>
      <c r="FB76" s="525"/>
      <c r="FC76" s="525"/>
      <c r="FD76" s="83"/>
      <c r="FE76" s="522"/>
      <c r="FF76" s="525"/>
      <c r="FG76" s="525"/>
      <c r="FH76" s="525"/>
      <c r="FI76" s="525"/>
      <c r="FJ76" s="525"/>
      <c r="FK76" s="525"/>
      <c r="FL76" s="83"/>
      <c r="FM76" s="522"/>
      <c r="FN76" s="525"/>
      <c r="FO76" s="525"/>
      <c r="FP76" s="525"/>
      <c r="FQ76" s="525"/>
      <c r="FR76" s="525"/>
      <c r="FS76" s="525"/>
      <c r="FT76" s="83"/>
      <c r="FU76" s="522"/>
      <c r="FV76" s="525"/>
      <c r="FW76" s="525"/>
      <c r="FX76" s="525"/>
      <c r="FY76" s="525"/>
      <c r="FZ76" s="525"/>
      <c r="GA76" s="525"/>
      <c r="GB76" s="83"/>
      <c r="GC76" s="522"/>
      <c r="GD76" s="525"/>
      <c r="GE76" s="525"/>
      <c r="GF76" s="525"/>
      <c r="GG76" s="525"/>
      <c r="GH76" s="525"/>
      <c r="GI76" s="525"/>
      <c r="GJ76" s="83"/>
      <c r="GK76" s="522"/>
      <c r="GL76" s="525"/>
      <c r="GM76" s="525"/>
      <c r="GN76" s="525"/>
      <c r="GO76" s="525"/>
      <c r="GP76" s="525"/>
      <c r="GQ76" s="525"/>
      <c r="GR76" s="83"/>
      <c r="GS76" s="522"/>
      <c r="GT76" s="525"/>
      <c r="GU76" s="525"/>
      <c r="GV76" s="525"/>
      <c r="GW76" s="525"/>
      <c r="GX76" s="525"/>
      <c r="GY76" s="525"/>
      <c r="GZ76" s="83"/>
      <c r="HA76" s="522"/>
      <c r="HB76" s="525"/>
      <c r="HC76" s="525"/>
      <c r="HD76" s="525"/>
      <c r="HE76" s="525"/>
      <c r="HF76" s="525"/>
      <c r="HG76" s="525"/>
      <c r="HH76" s="83"/>
      <c r="HI76" s="522"/>
      <c r="HJ76" s="525"/>
      <c r="HK76" s="525"/>
      <c r="HL76" s="525"/>
      <c r="HM76" s="525"/>
      <c r="HN76" s="525"/>
      <c r="HO76" s="525"/>
      <c r="HP76" s="83"/>
      <c r="HQ76" s="522"/>
      <c r="HR76" s="525"/>
      <c r="HS76" s="525"/>
      <c r="HT76" s="525"/>
      <c r="HU76" s="525"/>
      <c r="HV76" s="525"/>
      <c r="HW76" s="525"/>
      <c r="HX76" s="83"/>
      <c r="HY76" s="522"/>
      <c r="HZ76" s="525"/>
      <c r="IA76" s="525"/>
      <c r="IB76" s="525"/>
      <c r="IC76" s="525"/>
      <c r="ID76" s="525"/>
      <c r="IE76" s="525"/>
      <c r="IF76" s="83"/>
      <c r="IG76" s="522"/>
      <c r="IH76" s="525"/>
      <c r="II76" s="525"/>
      <c r="IJ76" s="525"/>
      <c r="IK76" s="525"/>
      <c r="IL76" s="525"/>
      <c r="IM76" s="525"/>
      <c r="IN76" s="83"/>
      <c r="IO76" s="522"/>
      <c r="IP76" s="525"/>
      <c r="IQ76" s="525"/>
      <c r="IR76" s="525"/>
      <c r="IS76" s="525"/>
      <c r="IT76" s="525"/>
      <c r="IU76" s="525"/>
      <c r="IV76" s="83"/>
    </row>
    <row r="77" spans="1:256" ht="16.5" customHeight="1">
      <c r="A77" s="522" t="s">
        <v>124</v>
      </c>
      <c r="B77" s="523">
        <v>2.2551</v>
      </c>
      <c r="C77" s="523">
        <v>0.9921</v>
      </c>
      <c r="D77" s="525">
        <v>16.52</v>
      </c>
      <c r="E77" s="525"/>
      <c r="F77" s="529"/>
      <c r="G77" s="523"/>
      <c r="H77" s="83"/>
      <c r="I77" s="516"/>
      <c r="J77" s="519"/>
      <c r="K77" s="519"/>
      <c r="L77" s="519"/>
      <c r="M77" s="525"/>
      <c r="N77" s="525"/>
      <c r="O77" s="525"/>
      <c r="P77" s="83"/>
      <c r="Q77" s="522"/>
      <c r="R77" s="525"/>
      <c r="S77" s="525"/>
      <c r="T77" s="525"/>
      <c r="U77" s="525"/>
      <c r="V77" s="525"/>
      <c r="W77" s="525"/>
      <c r="X77" s="83"/>
      <c r="Y77" s="522"/>
      <c r="Z77" s="525"/>
      <c r="AA77" s="525"/>
      <c r="AB77" s="525"/>
      <c r="AC77" s="525"/>
      <c r="AD77" s="525"/>
      <c r="AE77" s="525"/>
      <c r="AF77" s="83"/>
      <c r="AG77" s="522"/>
      <c r="AH77" s="525"/>
      <c r="AI77" s="525"/>
      <c r="AJ77" s="525"/>
      <c r="AK77" s="525"/>
      <c r="AL77" s="525"/>
      <c r="AM77" s="525"/>
      <c r="AN77" s="83"/>
      <c r="AO77" s="522"/>
      <c r="AP77" s="525"/>
      <c r="AQ77" s="525"/>
      <c r="AR77" s="525"/>
      <c r="AS77" s="525"/>
      <c r="AT77" s="525"/>
      <c r="AU77" s="525"/>
      <c r="AV77" s="83"/>
      <c r="AW77" s="522"/>
      <c r="AX77" s="525"/>
      <c r="AY77" s="525"/>
      <c r="AZ77" s="525"/>
      <c r="BA77" s="525"/>
      <c r="BB77" s="525"/>
      <c r="BC77" s="525"/>
      <c r="BD77" s="83"/>
      <c r="BE77" s="522"/>
      <c r="BF77" s="525"/>
      <c r="BG77" s="525"/>
      <c r="BH77" s="525"/>
      <c r="BI77" s="525"/>
      <c r="BJ77" s="525"/>
      <c r="BK77" s="525"/>
      <c r="BL77" s="83"/>
      <c r="BM77" s="522"/>
      <c r="BN77" s="525"/>
      <c r="BO77" s="525"/>
      <c r="BP77" s="525"/>
      <c r="BQ77" s="525"/>
      <c r="BR77" s="525"/>
      <c r="BS77" s="525"/>
      <c r="BT77" s="83"/>
      <c r="BU77" s="522"/>
      <c r="BV77" s="525"/>
      <c r="BW77" s="525"/>
      <c r="BX77" s="525"/>
      <c r="BY77" s="525"/>
      <c r="BZ77" s="525"/>
      <c r="CA77" s="525"/>
      <c r="CB77" s="83"/>
      <c r="CC77" s="522"/>
      <c r="CD77" s="525"/>
      <c r="CE77" s="525"/>
      <c r="CF77" s="525"/>
      <c r="CG77" s="525"/>
      <c r="CH77" s="525"/>
      <c r="CI77" s="525"/>
      <c r="CJ77" s="83"/>
      <c r="CK77" s="522"/>
      <c r="CL77" s="525"/>
      <c r="CM77" s="525"/>
      <c r="CN77" s="525"/>
      <c r="CO77" s="525"/>
      <c r="CP77" s="525"/>
      <c r="CQ77" s="525"/>
      <c r="CR77" s="83"/>
      <c r="CS77" s="522"/>
      <c r="CT77" s="525"/>
      <c r="CU77" s="525"/>
      <c r="CV77" s="525"/>
      <c r="CW77" s="525"/>
      <c r="CX77" s="525"/>
      <c r="CY77" s="525"/>
      <c r="CZ77" s="83"/>
      <c r="DA77" s="522"/>
      <c r="DB77" s="525"/>
      <c r="DC77" s="525"/>
      <c r="DD77" s="525"/>
      <c r="DE77" s="525"/>
      <c r="DF77" s="525"/>
      <c r="DG77" s="525"/>
      <c r="DH77" s="83"/>
      <c r="DI77" s="522"/>
      <c r="DJ77" s="525"/>
      <c r="DK77" s="525"/>
      <c r="DL77" s="525"/>
      <c r="DM77" s="525"/>
      <c r="DN77" s="525"/>
      <c r="DO77" s="525"/>
      <c r="DP77" s="83"/>
      <c r="DQ77" s="522"/>
      <c r="DR77" s="525"/>
      <c r="DS77" s="525"/>
      <c r="DT77" s="525"/>
      <c r="DU77" s="525"/>
      <c r="DV77" s="525"/>
      <c r="DW77" s="525"/>
      <c r="DX77" s="83"/>
      <c r="DY77" s="522"/>
      <c r="DZ77" s="525"/>
      <c r="EA77" s="525"/>
      <c r="EB77" s="525"/>
      <c r="EC77" s="525"/>
      <c r="ED77" s="525"/>
      <c r="EE77" s="525"/>
      <c r="EF77" s="83"/>
      <c r="EG77" s="522"/>
      <c r="EH77" s="525"/>
      <c r="EI77" s="525"/>
      <c r="EJ77" s="525"/>
      <c r="EK77" s="525"/>
      <c r="EL77" s="525"/>
      <c r="EM77" s="525"/>
      <c r="EN77" s="83"/>
      <c r="EO77" s="522"/>
      <c r="EP77" s="525"/>
      <c r="EQ77" s="525"/>
      <c r="ER77" s="525"/>
      <c r="ES77" s="525"/>
      <c r="ET77" s="525"/>
      <c r="EU77" s="525"/>
      <c r="EV77" s="83"/>
      <c r="EW77" s="522"/>
      <c r="EX77" s="525"/>
      <c r="EY77" s="525"/>
      <c r="EZ77" s="525"/>
      <c r="FA77" s="525"/>
      <c r="FB77" s="525"/>
      <c r="FC77" s="525"/>
      <c r="FD77" s="83"/>
      <c r="FE77" s="522"/>
      <c r="FF77" s="525"/>
      <c r="FG77" s="525"/>
      <c r="FH77" s="525"/>
      <c r="FI77" s="525"/>
      <c r="FJ77" s="525"/>
      <c r="FK77" s="525"/>
      <c r="FL77" s="83"/>
      <c r="FM77" s="522"/>
      <c r="FN77" s="525"/>
      <c r="FO77" s="525"/>
      <c r="FP77" s="525"/>
      <c r="FQ77" s="525"/>
      <c r="FR77" s="525"/>
      <c r="FS77" s="525"/>
      <c r="FT77" s="83"/>
      <c r="FU77" s="522"/>
      <c r="FV77" s="525"/>
      <c r="FW77" s="525"/>
      <c r="FX77" s="525"/>
      <c r="FY77" s="525"/>
      <c r="FZ77" s="525"/>
      <c r="GA77" s="525"/>
      <c r="GB77" s="83"/>
      <c r="GC77" s="522"/>
      <c r="GD77" s="525"/>
      <c r="GE77" s="525"/>
      <c r="GF77" s="525"/>
      <c r="GG77" s="525"/>
      <c r="GH77" s="525"/>
      <c r="GI77" s="525"/>
      <c r="GJ77" s="83"/>
      <c r="GK77" s="522"/>
      <c r="GL77" s="525"/>
      <c r="GM77" s="525"/>
      <c r="GN77" s="525"/>
      <c r="GO77" s="525"/>
      <c r="GP77" s="525"/>
      <c r="GQ77" s="525"/>
      <c r="GR77" s="83"/>
      <c r="GS77" s="522"/>
      <c r="GT77" s="525"/>
      <c r="GU77" s="525"/>
      <c r="GV77" s="525"/>
      <c r="GW77" s="525"/>
      <c r="GX77" s="525"/>
      <c r="GY77" s="525"/>
      <c r="GZ77" s="83"/>
      <c r="HA77" s="522"/>
      <c r="HB77" s="525"/>
      <c r="HC77" s="525"/>
      <c r="HD77" s="525"/>
      <c r="HE77" s="525"/>
      <c r="HF77" s="525"/>
      <c r="HG77" s="525"/>
      <c r="HH77" s="83"/>
      <c r="HI77" s="522"/>
      <c r="HJ77" s="525"/>
      <c r="HK77" s="525"/>
      <c r="HL77" s="525"/>
      <c r="HM77" s="525"/>
      <c r="HN77" s="525"/>
      <c r="HO77" s="525"/>
      <c r="HP77" s="83"/>
      <c r="HQ77" s="522"/>
      <c r="HR77" s="525"/>
      <c r="HS77" s="525"/>
      <c r="HT77" s="525"/>
      <c r="HU77" s="525"/>
      <c r="HV77" s="525"/>
      <c r="HW77" s="525"/>
      <c r="HX77" s="83"/>
      <c r="HY77" s="522"/>
      <c r="HZ77" s="525"/>
      <c r="IA77" s="525"/>
      <c r="IB77" s="525"/>
      <c r="IC77" s="525"/>
      <c r="ID77" s="525"/>
      <c r="IE77" s="525"/>
      <c r="IF77" s="83"/>
      <c r="IG77" s="522"/>
      <c r="IH77" s="525"/>
      <c r="II77" s="525"/>
      <c r="IJ77" s="525"/>
      <c r="IK77" s="525"/>
      <c r="IL77" s="525"/>
      <c r="IM77" s="525"/>
      <c r="IN77" s="83"/>
      <c r="IO77" s="522"/>
      <c r="IP77" s="525"/>
      <c r="IQ77" s="525"/>
      <c r="IR77" s="525"/>
      <c r="IS77" s="525"/>
      <c r="IT77" s="525"/>
      <c r="IU77" s="525"/>
      <c r="IV77" s="83"/>
    </row>
    <row r="78" spans="1:256" ht="16.5" customHeight="1">
      <c r="A78" s="522" t="s">
        <v>125</v>
      </c>
      <c r="B78" s="523">
        <v>2.2551</v>
      </c>
      <c r="C78" s="523">
        <v>0.9921</v>
      </c>
      <c r="D78" s="525">
        <v>16.52</v>
      </c>
      <c r="E78" s="525"/>
      <c r="F78" s="529"/>
      <c r="G78" s="523"/>
      <c r="H78" s="83"/>
      <c r="I78" s="516"/>
      <c r="J78" s="519"/>
      <c r="K78" s="519"/>
      <c r="L78" s="519"/>
      <c r="M78" s="525"/>
      <c r="N78" s="525"/>
      <c r="O78" s="525"/>
      <c r="P78" s="83"/>
      <c r="Q78" s="522"/>
      <c r="R78" s="525"/>
      <c r="S78" s="525"/>
      <c r="T78" s="525"/>
      <c r="U78" s="525"/>
      <c r="V78" s="525"/>
      <c r="W78" s="525"/>
      <c r="X78" s="83"/>
      <c r="Y78" s="522"/>
      <c r="Z78" s="525"/>
      <c r="AA78" s="525"/>
      <c r="AB78" s="525"/>
      <c r="AC78" s="525"/>
      <c r="AD78" s="525"/>
      <c r="AE78" s="525"/>
      <c r="AF78" s="83"/>
      <c r="AG78" s="522"/>
      <c r="AH78" s="525"/>
      <c r="AI78" s="525"/>
      <c r="AJ78" s="525"/>
      <c r="AK78" s="525"/>
      <c r="AL78" s="525"/>
      <c r="AM78" s="525"/>
      <c r="AN78" s="83"/>
      <c r="AO78" s="522"/>
      <c r="AP78" s="525"/>
      <c r="AQ78" s="525"/>
      <c r="AR78" s="525"/>
      <c r="AS78" s="525"/>
      <c r="AT78" s="525"/>
      <c r="AU78" s="525"/>
      <c r="AV78" s="83"/>
      <c r="AW78" s="522"/>
      <c r="AX78" s="525"/>
      <c r="AY78" s="525"/>
      <c r="AZ78" s="525"/>
      <c r="BA78" s="525"/>
      <c r="BB78" s="525"/>
      <c r="BC78" s="525"/>
      <c r="BD78" s="83"/>
      <c r="BE78" s="522"/>
      <c r="BF78" s="525"/>
      <c r="BG78" s="525"/>
      <c r="BH78" s="525"/>
      <c r="BI78" s="525"/>
      <c r="BJ78" s="525"/>
      <c r="BK78" s="525"/>
      <c r="BL78" s="83"/>
      <c r="BM78" s="522"/>
      <c r="BN78" s="525"/>
      <c r="BO78" s="525"/>
      <c r="BP78" s="525"/>
      <c r="BQ78" s="525"/>
      <c r="BR78" s="525"/>
      <c r="BS78" s="525"/>
      <c r="BT78" s="83"/>
      <c r="BU78" s="522"/>
      <c r="BV78" s="525"/>
      <c r="BW78" s="525"/>
      <c r="BX78" s="525"/>
      <c r="BY78" s="525"/>
      <c r="BZ78" s="525"/>
      <c r="CA78" s="525"/>
      <c r="CB78" s="83"/>
      <c r="CC78" s="522"/>
      <c r="CD78" s="525"/>
      <c r="CE78" s="525"/>
      <c r="CF78" s="525"/>
      <c r="CG78" s="525"/>
      <c r="CH78" s="525"/>
      <c r="CI78" s="525"/>
      <c r="CJ78" s="83"/>
      <c r="CK78" s="522"/>
      <c r="CL78" s="525"/>
      <c r="CM78" s="525"/>
      <c r="CN78" s="525"/>
      <c r="CO78" s="525"/>
      <c r="CP78" s="525"/>
      <c r="CQ78" s="525"/>
      <c r="CR78" s="83"/>
      <c r="CS78" s="522"/>
      <c r="CT78" s="525"/>
      <c r="CU78" s="525"/>
      <c r="CV78" s="525"/>
      <c r="CW78" s="525"/>
      <c r="CX78" s="525"/>
      <c r="CY78" s="525"/>
      <c r="CZ78" s="83"/>
      <c r="DA78" s="522"/>
      <c r="DB78" s="525"/>
      <c r="DC78" s="525"/>
      <c r="DD78" s="525"/>
      <c r="DE78" s="525"/>
      <c r="DF78" s="525"/>
      <c r="DG78" s="525"/>
      <c r="DH78" s="83"/>
      <c r="DI78" s="522"/>
      <c r="DJ78" s="525"/>
      <c r="DK78" s="525"/>
      <c r="DL78" s="525"/>
      <c r="DM78" s="525"/>
      <c r="DN78" s="525"/>
      <c r="DO78" s="525"/>
      <c r="DP78" s="83"/>
      <c r="DQ78" s="522"/>
      <c r="DR78" s="525"/>
      <c r="DS78" s="525"/>
      <c r="DT78" s="525"/>
      <c r="DU78" s="525"/>
      <c r="DV78" s="525"/>
      <c r="DW78" s="525"/>
      <c r="DX78" s="83"/>
      <c r="DY78" s="522"/>
      <c r="DZ78" s="525"/>
      <c r="EA78" s="525"/>
      <c r="EB78" s="525"/>
      <c r="EC78" s="525"/>
      <c r="ED78" s="525"/>
      <c r="EE78" s="525"/>
      <c r="EF78" s="83"/>
      <c r="EG78" s="522"/>
      <c r="EH78" s="525"/>
      <c r="EI78" s="525"/>
      <c r="EJ78" s="525"/>
      <c r="EK78" s="525"/>
      <c r="EL78" s="525"/>
      <c r="EM78" s="525"/>
      <c r="EN78" s="83"/>
      <c r="EO78" s="522"/>
      <c r="EP78" s="525"/>
      <c r="EQ78" s="525"/>
      <c r="ER78" s="525"/>
      <c r="ES78" s="525"/>
      <c r="ET78" s="525"/>
      <c r="EU78" s="525"/>
      <c r="EV78" s="83"/>
      <c r="EW78" s="522"/>
      <c r="EX78" s="525"/>
      <c r="EY78" s="525"/>
      <c r="EZ78" s="525"/>
      <c r="FA78" s="525"/>
      <c r="FB78" s="525"/>
      <c r="FC78" s="525"/>
      <c r="FD78" s="83"/>
      <c r="FE78" s="522"/>
      <c r="FF78" s="525"/>
      <c r="FG78" s="525"/>
      <c r="FH78" s="525"/>
      <c r="FI78" s="525"/>
      <c r="FJ78" s="525"/>
      <c r="FK78" s="525"/>
      <c r="FL78" s="83"/>
      <c r="FM78" s="522"/>
      <c r="FN78" s="525"/>
      <c r="FO78" s="525"/>
      <c r="FP78" s="525"/>
      <c r="FQ78" s="525"/>
      <c r="FR78" s="525"/>
      <c r="FS78" s="525"/>
      <c r="FT78" s="83"/>
      <c r="FU78" s="522"/>
      <c r="FV78" s="525"/>
      <c r="FW78" s="525"/>
      <c r="FX78" s="525"/>
      <c r="FY78" s="525"/>
      <c r="FZ78" s="525"/>
      <c r="GA78" s="525"/>
      <c r="GB78" s="83"/>
      <c r="GC78" s="522"/>
      <c r="GD78" s="525"/>
      <c r="GE78" s="525"/>
      <c r="GF78" s="525"/>
      <c r="GG78" s="525"/>
      <c r="GH78" s="525"/>
      <c r="GI78" s="525"/>
      <c r="GJ78" s="83"/>
      <c r="GK78" s="522"/>
      <c r="GL78" s="525"/>
      <c r="GM78" s="525"/>
      <c r="GN78" s="525"/>
      <c r="GO78" s="525"/>
      <c r="GP78" s="525"/>
      <c r="GQ78" s="525"/>
      <c r="GR78" s="83"/>
      <c r="GS78" s="522"/>
      <c r="GT78" s="525"/>
      <c r="GU78" s="525"/>
      <c r="GV78" s="525"/>
      <c r="GW78" s="525"/>
      <c r="GX78" s="525"/>
      <c r="GY78" s="525"/>
      <c r="GZ78" s="83"/>
      <c r="HA78" s="522"/>
      <c r="HB78" s="525"/>
      <c r="HC78" s="525"/>
      <c r="HD78" s="525"/>
      <c r="HE78" s="525"/>
      <c r="HF78" s="525"/>
      <c r="HG78" s="525"/>
      <c r="HH78" s="83"/>
      <c r="HI78" s="522"/>
      <c r="HJ78" s="525"/>
      <c r="HK78" s="525"/>
      <c r="HL78" s="525"/>
      <c r="HM78" s="525"/>
      <c r="HN78" s="525"/>
      <c r="HO78" s="525"/>
      <c r="HP78" s="83"/>
      <c r="HQ78" s="522"/>
      <c r="HR78" s="525"/>
      <c r="HS78" s="525"/>
      <c r="HT78" s="525"/>
      <c r="HU78" s="525"/>
      <c r="HV78" s="525"/>
      <c r="HW78" s="525"/>
      <c r="HX78" s="83"/>
      <c r="HY78" s="522"/>
      <c r="HZ78" s="525"/>
      <c r="IA78" s="525"/>
      <c r="IB78" s="525"/>
      <c r="IC78" s="525"/>
      <c r="ID78" s="525"/>
      <c r="IE78" s="525"/>
      <c r="IF78" s="83"/>
      <c r="IG78" s="522"/>
      <c r="IH78" s="525"/>
      <c r="II78" s="525"/>
      <c r="IJ78" s="525"/>
      <c r="IK78" s="525"/>
      <c r="IL78" s="525"/>
      <c r="IM78" s="525"/>
      <c r="IN78" s="83"/>
      <c r="IO78" s="522"/>
      <c r="IP78" s="525"/>
      <c r="IQ78" s="525"/>
      <c r="IR78" s="525"/>
      <c r="IS78" s="525"/>
      <c r="IT78" s="525"/>
      <c r="IU78" s="525"/>
      <c r="IV78" s="83"/>
    </row>
    <row r="79" spans="1:256" ht="16.5" customHeight="1">
      <c r="A79" s="532" t="s">
        <v>126</v>
      </c>
      <c r="B79" s="533">
        <v>2.3025</v>
      </c>
      <c r="C79" s="533">
        <v>1.0125</v>
      </c>
      <c r="D79" s="534">
        <v>16.87</v>
      </c>
      <c r="E79" s="535"/>
      <c r="F79" s="536"/>
      <c r="G79" s="533"/>
      <c r="H79" s="537"/>
      <c r="I79" s="532" t="s">
        <v>126</v>
      </c>
      <c r="J79" s="534">
        <v>1.3925</v>
      </c>
      <c r="K79" s="534">
        <v>0.7976</v>
      </c>
      <c r="L79" s="534">
        <v>11.81</v>
      </c>
      <c r="M79" s="525"/>
      <c r="N79" s="525"/>
      <c r="O79" s="525"/>
      <c r="P79" s="83"/>
      <c r="Q79" s="522"/>
      <c r="R79" s="525"/>
      <c r="S79" s="525"/>
      <c r="T79" s="525"/>
      <c r="U79" s="525"/>
      <c r="V79" s="525"/>
      <c r="W79" s="525"/>
      <c r="X79" s="83"/>
      <c r="Y79" s="522"/>
      <c r="Z79" s="525"/>
      <c r="AA79" s="525"/>
      <c r="AB79" s="525"/>
      <c r="AC79" s="525"/>
      <c r="AD79" s="525"/>
      <c r="AE79" s="525"/>
      <c r="AF79" s="83"/>
      <c r="AG79" s="522"/>
      <c r="AH79" s="525"/>
      <c r="AI79" s="525"/>
      <c r="AJ79" s="525"/>
      <c r="AK79" s="525"/>
      <c r="AL79" s="525"/>
      <c r="AM79" s="525"/>
      <c r="AN79" s="83"/>
      <c r="AO79" s="522"/>
      <c r="AP79" s="525"/>
      <c r="AQ79" s="525"/>
      <c r="AR79" s="525"/>
      <c r="AS79" s="525"/>
      <c r="AT79" s="525"/>
      <c r="AU79" s="525"/>
      <c r="AV79" s="83"/>
      <c r="AW79" s="522"/>
      <c r="AX79" s="525"/>
      <c r="AY79" s="525"/>
      <c r="AZ79" s="525"/>
      <c r="BA79" s="525"/>
      <c r="BB79" s="525"/>
      <c r="BC79" s="525"/>
      <c r="BD79" s="83"/>
      <c r="BE79" s="522"/>
      <c r="BF79" s="525"/>
      <c r="BG79" s="525"/>
      <c r="BH79" s="525"/>
      <c r="BI79" s="525"/>
      <c r="BJ79" s="525"/>
      <c r="BK79" s="525"/>
      <c r="BL79" s="83"/>
      <c r="BM79" s="522"/>
      <c r="BN79" s="525"/>
      <c r="BO79" s="525"/>
      <c r="BP79" s="525"/>
      <c r="BQ79" s="525"/>
      <c r="BR79" s="525"/>
      <c r="BS79" s="525"/>
      <c r="BT79" s="83"/>
      <c r="BU79" s="522"/>
      <c r="BV79" s="525"/>
      <c r="BW79" s="525"/>
      <c r="BX79" s="525"/>
      <c r="BY79" s="525"/>
      <c r="BZ79" s="525"/>
      <c r="CA79" s="525"/>
      <c r="CB79" s="83"/>
      <c r="CC79" s="522"/>
      <c r="CD79" s="525"/>
      <c r="CE79" s="525"/>
      <c r="CF79" s="525"/>
      <c r="CG79" s="525"/>
      <c r="CH79" s="525"/>
      <c r="CI79" s="525"/>
      <c r="CJ79" s="83"/>
      <c r="CK79" s="522"/>
      <c r="CL79" s="525"/>
      <c r="CM79" s="525"/>
      <c r="CN79" s="525"/>
      <c r="CO79" s="525"/>
      <c r="CP79" s="525"/>
      <c r="CQ79" s="525"/>
      <c r="CR79" s="83"/>
      <c r="CS79" s="522"/>
      <c r="CT79" s="525"/>
      <c r="CU79" s="525"/>
      <c r="CV79" s="525"/>
      <c r="CW79" s="525"/>
      <c r="CX79" s="525"/>
      <c r="CY79" s="525"/>
      <c r="CZ79" s="83"/>
      <c r="DA79" s="522"/>
      <c r="DB79" s="525"/>
      <c r="DC79" s="525"/>
      <c r="DD79" s="525"/>
      <c r="DE79" s="525"/>
      <c r="DF79" s="525"/>
      <c r="DG79" s="525"/>
      <c r="DH79" s="83"/>
      <c r="DI79" s="522"/>
      <c r="DJ79" s="525"/>
      <c r="DK79" s="525"/>
      <c r="DL79" s="525"/>
      <c r="DM79" s="525"/>
      <c r="DN79" s="525"/>
      <c r="DO79" s="525"/>
      <c r="DP79" s="83"/>
      <c r="DQ79" s="522"/>
      <c r="DR79" s="525"/>
      <c r="DS79" s="525"/>
      <c r="DT79" s="525"/>
      <c r="DU79" s="525"/>
      <c r="DV79" s="525"/>
      <c r="DW79" s="525"/>
      <c r="DX79" s="83"/>
      <c r="DY79" s="522"/>
      <c r="DZ79" s="525"/>
      <c r="EA79" s="525"/>
      <c r="EB79" s="525"/>
      <c r="EC79" s="525"/>
      <c r="ED79" s="525"/>
      <c r="EE79" s="525"/>
      <c r="EF79" s="83"/>
      <c r="EG79" s="522"/>
      <c r="EH79" s="525"/>
      <c r="EI79" s="525"/>
      <c r="EJ79" s="525"/>
      <c r="EK79" s="525"/>
      <c r="EL79" s="525"/>
      <c r="EM79" s="525"/>
      <c r="EN79" s="83"/>
      <c r="EO79" s="522"/>
      <c r="EP79" s="525"/>
      <c r="EQ79" s="525"/>
      <c r="ER79" s="525"/>
      <c r="ES79" s="525"/>
      <c r="ET79" s="525"/>
      <c r="EU79" s="525"/>
      <c r="EV79" s="83"/>
      <c r="EW79" s="522"/>
      <c r="EX79" s="525"/>
      <c r="EY79" s="525"/>
      <c r="EZ79" s="525"/>
      <c r="FA79" s="525"/>
      <c r="FB79" s="525"/>
      <c r="FC79" s="525"/>
      <c r="FD79" s="83"/>
      <c r="FE79" s="522"/>
      <c r="FF79" s="525"/>
      <c r="FG79" s="525"/>
      <c r="FH79" s="525"/>
      <c r="FI79" s="525"/>
      <c r="FJ79" s="525"/>
      <c r="FK79" s="525"/>
      <c r="FL79" s="83"/>
      <c r="FM79" s="522"/>
      <c r="FN79" s="525"/>
      <c r="FO79" s="525"/>
      <c r="FP79" s="525"/>
      <c r="FQ79" s="525"/>
      <c r="FR79" s="525"/>
      <c r="FS79" s="525"/>
      <c r="FT79" s="83"/>
      <c r="FU79" s="522"/>
      <c r="FV79" s="525"/>
      <c r="FW79" s="525"/>
      <c r="FX79" s="525"/>
      <c r="FY79" s="525"/>
      <c r="FZ79" s="525"/>
      <c r="GA79" s="525"/>
      <c r="GB79" s="83"/>
      <c r="GC79" s="522"/>
      <c r="GD79" s="525"/>
      <c r="GE79" s="525"/>
      <c r="GF79" s="525"/>
      <c r="GG79" s="525"/>
      <c r="GH79" s="525"/>
      <c r="GI79" s="525"/>
      <c r="GJ79" s="83"/>
      <c r="GK79" s="522"/>
      <c r="GL79" s="525"/>
      <c r="GM79" s="525"/>
      <c r="GN79" s="525"/>
      <c r="GO79" s="525"/>
      <c r="GP79" s="525"/>
      <c r="GQ79" s="525"/>
      <c r="GR79" s="83"/>
      <c r="GS79" s="522"/>
      <c r="GT79" s="525"/>
      <c r="GU79" s="525"/>
      <c r="GV79" s="525"/>
      <c r="GW79" s="525"/>
      <c r="GX79" s="525"/>
      <c r="GY79" s="525"/>
      <c r="GZ79" s="83"/>
      <c r="HA79" s="522"/>
      <c r="HB79" s="525"/>
      <c r="HC79" s="525"/>
      <c r="HD79" s="525"/>
      <c r="HE79" s="525"/>
      <c r="HF79" s="525"/>
      <c r="HG79" s="525"/>
      <c r="HH79" s="83"/>
      <c r="HI79" s="522"/>
      <c r="HJ79" s="525"/>
      <c r="HK79" s="525"/>
      <c r="HL79" s="525"/>
      <c r="HM79" s="525"/>
      <c r="HN79" s="525"/>
      <c r="HO79" s="525"/>
      <c r="HP79" s="83"/>
      <c r="HQ79" s="522"/>
      <c r="HR79" s="525"/>
      <c r="HS79" s="525"/>
      <c r="HT79" s="525"/>
      <c r="HU79" s="525"/>
      <c r="HV79" s="525"/>
      <c r="HW79" s="525"/>
      <c r="HX79" s="83"/>
      <c r="HY79" s="522"/>
      <c r="HZ79" s="525"/>
      <c r="IA79" s="525"/>
      <c r="IB79" s="525"/>
      <c r="IC79" s="525"/>
      <c r="ID79" s="525"/>
      <c r="IE79" s="525"/>
      <c r="IF79" s="83"/>
      <c r="IG79" s="522"/>
      <c r="IH79" s="525"/>
      <c r="II79" s="525"/>
      <c r="IJ79" s="525"/>
      <c r="IK79" s="525"/>
      <c r="IL79" s="525"/>
      <c r="IM79" s="525"/>
      <c r="IN79" s="83"/>
      <c r="IO79" s="522"/>
      <c r="IP79" s="525"/>
      <c r="IQ79" s="525"/>
      <c r="IR79" s="525"/>
      <c r="IS79" s="525"/>
      <c r="IT79" s="525"/>
      <c r="IU79" s="525"/>
      <c r="IV79" s="83"/>
    </row>
    <row r="80" spans="1:13" ht="2.25" customHeight="1">
      <c r="A80" s="367"/>
      <c r="B80" s="52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</row>
    <row r="81" spans="1:13" ht="21" customHeight="1">
      <c r="A81" s="91" t="s">
        <v>254</v>
      </c>
      <c r="B81" s="494"/>
      <c r="C81" s="61"/>
      <c r="D81" s="61"/>
      <c r="E81" s="61"/>
      <c r="F81" s="61"/>
      <c r="G81" s="61"/>
      <c r="H81" s="61"/>
      <c r="M81" s="367"/>
    </row>
    <row r="82" spans="1:14" ht="20.25" customHeight="1">
      <c r="A82" s="835" t="s">
        <v>258</v>
      </c>
      <c r="B82" s="836"/>
      <c r="C82" s="836"/>
      <c r="D82" s="836"/>
      <c r="E82" s="836"/>
      <c r="F82" s="836"/>
      <c r="G82" s="836"/>
      <c r="H82" s="836"/>
      <c r="N82" s="520"/>
    </row>
    <row r="83" ht="15.75">
      <c r="N83" s="520"/>
    </row>
    <row r="84" ht="15.75">
      <c r="N84" s="520"/>
    </row>
    <row r="85" ht="15.75">
      <c r="N85" s="520"/>
    </row>
    <row r="86" ht="15.75">
      <c r="N86" s="520"/>
    </row>
    <row r="87" ht="15.75">
      <c r="N87" s="520"/>
    </row>
    <row r="88" ht="15.75">
      <c r="N88" s="520"/>
    </row>
    <row r="89" ht="15.75">
      <c r="N89" s="520"/>
    </row>
    <row r="90" ht="15.75">
      <c r="N90" s="520"/>
    </row>
    <row r="91" ht="15.75">
      <c r="N91" s="520"/>
    </row>
    <row r="92" ht="18" customHeight="1"/>
  </sheetData>
  <sheetProtection/>
  <mergeCells count="10">
    <mergeCell ref="A1:L1"/>
    <mergeCell ref="A2:L2"/>
    <mergeCell ref="A3:L3"/>
    <mergeCell ref="F5:H5"/>
    <mergeCell ref="A82:H82"/>
    <mergeCell ref="B52:D52"/>
    <mergeCell ref="F52:H52"/>
    <mergeCell ref="F8:G8"/>
    <mergeCell ref="B5:D5"/>
    <mergeCell ref="B8:C8"/>
  </mergeCells>
  <printOptions horizontalCentered="1"/>
  <pageMargins left="0.4" right="0.4" top="0.4" bottom="0.6" header="0.5" footer="0.25"/>
  <pageSetup fitToHeight="1" fitToWidth="1" horizontalDpi="600" verticalDpi="600" orientation="portrait" scale="5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zoomScale="85" zoomScaleNormal="85" zoomScalePageLayoutView="0" workbookViewId="0" topLeftCell="A6">
      <pane ySplit="10" topLeftCell="A19" activePane="bottomLeft" state="frozen"/>
      <selection pane="topLeft" activeCell="A6" sqref="A6"/>
      <selection pane="bottomLeft" activeCell="L35" sqref="L35"/>
    </sheetView>
  </sheetViews>
  <sheetFormatPr defaultColWidth="9.140625" defaultRowHeight="12.75"/>
  <cols>
    <col min="1" max="1" width="18.140625" style="177" customWidth="1"/>
    <col min="2" max="2" width="19.8515625" style="177" customWidth="1"/>
    <col min="3" max="3" width="19.28125" style="177" customWidth="1"/>
    <col min="4" max="4" width="19.8515625" style="442" customWidth="1"/>
    <col min="5" max="5" width="5.28125" style="177" customWidth="1"/>
    <col min="6" max="6" width="22.421875" style="177" customWidth="1"/>
    <col min="7" max="7" width="20.00390625" style="177" customWidth="1"/>
    <col min="8" max="8" width="23.00390625" style="177" customWidth="1"/>
    <col min="9" max="16384" width="9.140625" style="177" customWidth="1"/>
  </cols>
  <sheetData>
    <row r="1" spans="1:8" s="196" customFormat="1" ht="1.5" customHeight="1">
      <c r="A1" s="177"/>
      <c r="B1" s="177"/>
      <c r="C1" s="177"/>
      <c r="D1" s="442"/>
      <c r="E1" s="177"/>
      <c r="F1" s="177"/>
      <c r="G1" s="177"/>
      <c r="H1" s="177"/>
    </row>
    <row r="2" spans="1:8" s="196" customFormat="1" ht="38.25" customHeight="1" hidden="1">
      <c r="A2" s="177"/>
      <c r="B2" s="177"/>
      <c r="C2" s="177"/>
      <c r="D2" s="442"/>
      <c r="E2" s="177"/>
      <c r="F2" s="177"/>
      <c r="G2" s="177"/>
      <c r="H2" s="177"/>
    </row>
    <row r="3" spans="1:8" s="196" customFormat="1" ht="12.75" hidden="1">
      <c r="A3" s="177"/>
      <c r="B3" s="177"/>
      <c r="C3" s="177"/>
      <c r="D3" s="442"/>
      <c r="E3" s="177"/>
      <c r="F3" s="177"/>
      <c r="G3" s="177"/>
      <c r="H3" s="177"/>
    </row>
    <row r="4" spans="1:8" s="196" customFormat="1" ht="3.75" customHeight="1" hidden="1">
      <c r="A4" s="837"/>
      <c r="B4" s="837"/>
      <c r="C4" s="837"/>
      <c r="D4" s="837"/>
      <c r="E4" s="837"/>
      <c r="F4" s="837"/>
      <c r="G4" s="837"/>
      <c r="H4" s="837"/>
    </row>
    <row r="5" spans="1:8" s="538" customFormat="1" ht="37.5" customHeight="1">
      <c r="A5" s="804" t="s">
        <v>259</v>
      </c>
      <c r="B5" s="804"/>
      <c r="C5" s="804"/>
      <c r="D5" s="804"/>
      <c r="E5" s="804"/>
      <c r="F5" s="804"/>
      <c r="G5" s="804"/>
      <c r="H5" s="804"/>
    </row>
    <row r="6" spans="1:8" s="196" customFormat="1" ht="50.25" customHeight="1">
      <c r="A6" s="841" t="s">
        <v>260</v>
      </c>
      <c r="B6" s="811"/>
      <c r="C6" s="811"/>
      <c r="D6" s="811"/>
      <c r="E6" s="811"/>
      <c r="F6" s="811"/>
      <c r="G6" s="811"/>
      <c r="H6" s="811"/>
    </row>
    <row r="7" spans="1:8" s="196" customFormat="1" ht="27" customHeight="1" hidden="1">
      <c r="A7" s="816"/>
      <c r="B7" s="816"/>
      <c r="C7" s="816"/>
      <c r="D7" s="816"/>
      <c r="E7" s="816"/>
      <c r="F7" s="816"/>
      <c r="G7" s="816"/>
      <c r="H7" s="816"/>
    </row>
    <row r="8" spans="1:8" s="196" customFormat="1" ht="1.5" customHeight="1" hidden="1">
      <c r="A8" s="539" t="s">
        <v>239</v>
      </c>
      <c r="B8" s="842" t="s">
        <v>174</v>
      </c>
      <c r="C8" s="839"/>
      <c r="D8" s="839"/>
      <c r="E8" s="198"/>
      <c r="F8" s="839" t="s">
        <v>175</v>
      </c>
      <c r="G8" s="839"/>
      <c r="H8" s="839"/>
    </row>
    <row r="9" spans="1:8" s="196" customFormat="1" ht="2.25" customHeight="1">
      <c r="A9" s="228"/>
      <c r="B9" s="198"/>
      <c r="C9" s="198"/>
      <c r="D9" s="466"/>
      <c r="E9" s="198"/>
      <c r="F9" s="198"/>
      <c r="G9" s="198"/>
      <c r="H9" s="198"/>
    </row>
    <row r="10" spans="1:8" s="196" customFormat="1" ht="7.5" customHeight="1">
      <c r="A10" s="228"/>
      <c r="B10" s="198"/>
      <c r="C10" s="198"/>
      <c r="D10" s="466"/>
      <c r="E10" s="198"/>
      <c r="F10" s="198"/>
      <c r="G10" s="198"/>
      <c r="H10" s="198"/>
    </row>
    <row r="11" spans="1:8" s="196" customFormat="1" ht="22.5" customHeight="1">
      <c r="A11" s="232" t="s">
        <v>8</v>
      </c>
      <c r="B11" s="501" t="s">
        <v>241</v>
      </c>
      <c r="C11" s="501" t="s">
        <v>242</v>
      </c>
      <c r="D11" s="540" t="s">
        <v>244</v>
      </c>
      <c r="E11" s="180"/>
      <c r="F11" s="501" t="s">
        <v>241</v>
      </c>
      <c r="G11" s="501" t="s">
        <v>242</v>
      </c>
      <c r="H11" s="501" t="s">
        <v>244</v>
      </c>
    </row>
    <row r="12" spans="1:8" s="196" customFormat="1" ht="2.25" customHeight="1">
      <c r="A12" s="228"/>
      <c r="B12" s="198"/>
      <c r="C12" s="198"/>
      <c r="D12" s="466"/>
      <c r="E12" s="198"/>
      <c r="F12" s="198"/>
      <c r="G12" s="198"/>
      <c r="H12" s="198"/>
    </row>
    <row r="13" spans="1:8" s="544" customFormat="1" ht="19.5" customHeight="1">
      <c r="A13" s="541"/>
      <c r="B13" s="838" t="s">
        <v>262</v>
      </c>
      <c r="C13" s="838"/>
      <c r="D13" s="542"/>
      <c r="E13" s="543"/>
      <c r="F13" s="840" t="s">
        <v>261</v>
      </c>
      <c r="G13" s="838"/>
      <c r="H13" s="16"/>
    </row>
    <row r="14" spans="1:8" s="196" customFormat="1" ht="4.5" customHeight="1">
      <c r="A14" s="177"/>
      <c r="B14" s="227"/>
      <c r="C14" s="227"/>
      <c r="D14" s="545"/>
      <c r="E14" s="199"/>
      <c r="F14" s="227"/>
      <c r="G14" s="227"/>
      <c r="H14" s="227"/>
    </row>
    <row r="15" spans="1:8" s="196" customFormat="1" ht="0.75" customHeight="1">
      <c r="A15" s="14"/>
      <c r="B15" s="340"/>
      <c r="C15" s="340"/>
      <c r="D15" s="546"/>
      <c r="E15" s="547"/>
      <c r="F15" s="340"/>
      <c r="G15" s="340"/>
      <c r="H15" s="340"/>
    </row>
    <row r="16" spans="1:8" s="196" customFormat="1" ht="22.5" customHeight="1">
      <c r="A16" s="453">
        <v>2006</v>
      </c>
      <c r="B16" s="744" t="s">
        <v>245</v>
      </c>
      <c r="C16" s="744"/>
      <c r="D16" s="548" t="s">
        <v>263</v>
      </c>
      <c r="E16" s="549"/>
      <c r="F16" s="744" t="s">
        <v>245</v>
      </c>
      <c r="G16" s="744"/>
      <c r="H16" s="62" t="s">
        <v>264</v>
      </c>
    </row>
    <row r="17" spans="1:8" s="196" customFormat="1" ht="16.5" customHeight="1">
      <c r="A17" s="454" t="s">
        <v>116</v>
      </c>
      <c r="B17" s="483">
        <v>1.405</v>
      </c>
      <c r="C17" s="483">
        <v>0.7839</v>
      </c>
      <c r="D17" s="21">
        <v>11.74</v>
      </c>
      <c r="E17" s="300"/>
      <c r="F17" s="488">
        <v>1.405</v>
      </c>
      <c r="G17" s="483">
        <v>0.8788</v>
      </c>
      <c r="H17" s="21">
        <v>12.56</v>
      </c>
    </row>
    <row r="18" spans="1:8" s="196" customFormat="1" ht="16.5" customHeight="1">
      <c r="A18" s="454" t="s">
        <v>117</v>
      </c>
      <c r="B18" s="483">
        <v>1.2296</v>
      </c>
      <c r="C18" s="483">
        <v>0.7217</v>
      </c>
      <c r="D18" s="21">
        <v>10.58</v>
      </c>
      <c r="E18" s="300"/>
      <c r="F18" s="488">
        <v>1.2296</v>
      </c>
      <c r="G18" s="483">
        <v>0.7853</v>
      </c>
      <c r="H18" s="21">
        <v>11.14</v>
      </c>
    </row>
    <row r="19" spans="1:8" s="196" customFormat="1" ht="16.5" customHeight="1">
      <c r="A19" s="454" t="s">
        <v>118</v>
      </c>
      <c r="B19" s="483">
        <v>1.1814</v>
      </c>
      <c r="C19" s="483">
        <v>0.696</v>
      </c>
      <c r="D19" s="21">
        <v>10.19</v>
      </c>
      <c r="E19" s="300"/>
      <c r="F19" s="488">
        <v>1.1814</v>
      </c>
      <c r="G19" s="483">
        <v>0.7307</v>
      </c>
      <c r="H19" s="21">
        <v>10.49</v>
      </c>
    </row>
    <row r="20" spans="1:8" s="196" customFormat="1" ht="16.5" customHeight="1">
      <c r="A20" s="454" t="s">
        <v>119</v>
      </c>
      <c r="B20" s="483">
        <v>1.1682</v>
      </c>
      <c r="C20" s="483">
        <v>0.6843</v>
      </c>
      <c r="D20" s="21">
        <v>10.04</v>
      </c>
      <c r="E20" s="300"/>
      <c r="F20" s="488">
        <v>1.1682</v>
      </c>
      <c r="G20" s="483">
        <v>0.7285</v>
      </c>
      <c r="H20" s="21">
        <v>10.43</v>
      </c>
    </row>
    <row r="21" spans="1:8" s="196" customFormat="1" ht="16.5" customHeight="1">
      <c r="A21" s="454" t="s">
        <v>20</v>
      </c>
      <c r="B21" s="483">
        <v>1.1906</v>
      </c>
      <c r="C21" s="483">
        <v>0.6653</v>
      </c>
      <c r="D21" s="21">
        <v>9.96</v>
      </c>
      <c r="E21" s="300"/>
      <c r="F21" s="488">
        <v>1.1906</v>
      </c>
      <c r="G21" s="483">
        <v>0.7259</v>
      </c>
      <c r="H21" s="21">
        <v>10.48</v>
      </c>
    </row>
    <row r="22" spans="1:8" s="196" customFormat="1" ht="16.5" customHeight="1">
      <c r="A22" s="454" t="s">
        <v>120</v>
      </c>
      <c r="B22" s="483">
        <v>1.1824</v>
      </c>
      <c r="C22" s="483">
        <v>0.6543</v>
      </c>
      <c r="D22" s="21">
        <v>9.83</v>
      </c>
      <c r="E22" s="300"/>
      <c r="F22" s="488">
        <v>1.1824</v>
      </c>
      <c r="G22" s="483">
        <v>0.7485</v>
      </c>
      <c r="H22" s="21">
        <v>10.65</v>
      </c>
    </row>
    <row r="23" spans="1:8" s="196" customFormat="1" ht="16.5" customHeight="1">
      <c r="A23" s="454" t="s">
        <v>121</v>
      </c>
      <c r="B23" s="483">
        <v>1.1605</v>
      </c>
      <c r="C23" s="483">
        <v>0.6629</v>
      </c>
      <c r="D23" s="21">
        <v>9.83</v>
      </c>
      <c r="E23" s="300"/>
      <c r="F23" s="488">
        <v>1.1605</v>
      </c>
      <c r="G23" s="483">
        <v>0.7143</v>
      </c>
      <c r="H23" s="21">
        <v>10.28</v>
      </c>
    </row>
    <row r="24" spans="1:8" s="196" customFormat="1" ht="16.5" customHeight="1">
      <c r="A24" s="454" t="s">
        <v>122</v>
      </c>
      <c r="B24" s="483">
        <v>1.3076</v>
      </c>
      <c r="C24" s="483">
        <v>0.6809</v>
      </c>
      <c r="D24" s="21">
        <v>10.5</v>
      </c>
      <c r="E24" s="300"/>
      <c r="F24" s="488">
        <v>1.3076</v>
      </c>
      <c r="G24" s="483">
        <v>0.7152</v>
      </c>
      <c r="H24" s="21">
        <v>10.8</v>
      </c>
    </row>
    <row r="25" spans="1:8" s="196" customFormat="1" ht="16.5" customHeight="1">
      <c r="A25" s="454" t="s">
        <v>123</v>
      </c>
      <c r="B25" s="483">
        <v>1.3769</v>
      </c>
      <c r="C25" s="483">
        <v>0.6863</v>
      </c>
      <c r="D25" s="21">
        <v>10.79</v>
      </c>
      <c r="E25" s="300"/>
      <c r="F25" s="488">
        <v>1.3769</v>
      </c>
      <c r="G25" s="483">
        <v>0.8107</v>
      </c>
      <c r="H25" s="21">
        <v>11.87</v>
      </c>
    </row>
    <row r="26" spans="1:8" s="196" customFormat="1" ht="16.5" customHeight="1">
      <c r="A26" s="454" t="s">
        <v>124</v>
      </c>
      <c r="B26" s="483">
        <v>1.3704</v>
      </c>
      <c r="C26" s="483">
        <v>0.7156</v>
      </c>
      <c r="D26" s="21">
        <v>11.02</v>
      </c>
      <c r="E26" s="300"/>
      <c r="F26" s="488">
        <v>1.3704</v>
      </c>
      <c r="G26" s="483">
        <v>0.7592</v>
      </c>
      <c r="H26" s="21">
        <v>11.4</v>
      </c>
    </row>
    <row r="27" spans="1:8" s="196" customFormat="1" ht="16.5" customHeight="1">
      <c r="A27" s="454" t="s">
        <v>125</v>
      </c>
      <c r="B27" s="483">
        <v>1.3406</v>
      </c>
      <c r="C27" s="483">
        <v>0.7624</v>
      </c>
      <c r="D27" s="21">
        <v>11.32</v>
      </c>
      <c r="E27" s="300"/>
      <c r="F27" s="488">
        <v>1.3406</v>
      </c>
      <c r="G27" s="483">
        <v>0.8767</v>
      </c>
      <c r="H27" s="21">
        <v>12.32</v>
      </c>
    </row>
    <row r="28" spans="1:8" s="196" customFormat="1" ht="16.5" customHeight="1">
      <c r="A28" s="327" t="s">
        <v>126</v>
      </c>
      <c r="B28" s="324">
        <v>1.2996</v>
      </c>
      <c r="C28" s="324">
        <v>0.8162</v>
      </c>
      <c r="D28" s="36">
        <v>11.65</v>
      </c>
      <c r="E28" s="324"/>
      <c r="F28" s="488">
        <v>1.2996</v>
      </c>
      <c r="G28" s="485">
        <v>0.8989</v>
      </c>
      <c r="H28" s="36">
        <v>12.37</v>
      </c>
    </row>
    <row r="29" spans="1:8" s="196" customFormat="1" ht="20.25" customHeight="1">
      <c r="A29" s="453">
        <v>2007</v>
      </c>
      <c r="B29" s="300"/>
      <c r="C29" s="300"/>
      <c r="D29" s="21"/>
      <c r="E29" s="300"/>
      <c r="F29" s="300"/>
      <c r="G29" s="300"/>
      <c r="H29" s="300"/>
    </row>
    <row r="30" spans="1:8" s="196" customFormat="1" ht="16.5" customHeight="1">
      <c r="A30" s="454" t="s">
        <v>116</v>
      </c>
      <c r="B30" s="483">
        <v>1.251</v>
      </c>
      <c r="C30" s="483">
        <v>0.8666</v>
      </c>
      <c r="D30" s="21">
        <v>11.92</v>
      </c>
      <c r="E30" s="300"/>
      <c r="F30" s="488">
        <v>1.251</v>
      </c>
      <c r="G30" s="483">
        <v>0.9297</v>
      </c>
      <c r="H30" s="21">
        <v>12.47</v>
      </c>
    </row>
    <row r="31" spans="1:8" s="196" customFormat="1" ht="16.5" customHeight="1">
      <c r="A31" s="454" t="s">
        <v>117</v>
      </c>
      <c r="B31" s="483">
        <v>1.2626</v>
      </c>
      <c r="C31" s="483">
        <v>0.9102</v>
      </c>
      <c r="D31" s="21">
        <v>12.34</v>
      </c>
      <c r="E31" s="300"/>
      <c r="F31" s="488">
        <f aca="true" t="shared" si="0" ref="F31:F40">B31</f>
        <v>1.2626</v>
      </c>
      <c r="G31" s="483">
        <v>1.0093</v>
      </c>
      <c r="H31" s="21">
        <v>13.2</v>
      </c>
    </row>
    <row r="32" spans="1:8" s="196" customFormat="1" ht="16.5" customHeight="1">
      <c r="A32" s="454" t="s">
        <v>118</v>
      </c>
      <c r="B32" s="483">
        <v>1.3584</v>
      </c>
      <c r="C32" s="483">
        <v>0.9753</v>
      </c>
      <c r="D32" s="21">
        <v>13.24</v>
      </c>
      <c r="E32" s="300"/>
      <c r="F32" s="488">
        <f t="shared" si="0"/>
        <v>1.3584</v>
      </c>
      <c r="G32" s="483">
        <v>1.0777</v>
      </c>
      <c r="H32" s="21">
        <v>14.13</v>
      </c>
    </row>
    <row r="33" spans="1:8" s="196" customFormat="1" ht="16.5" customHeight="1">
      <c r="A33" s="454" t="s">
        <v>119</v>
      </c>
      <c r="B33" s="483">
        <v>1.4222</v>
      </c>
      <c r="C33" s="483">
        <v>1.0974</v>
      </c>
      <c r="D33" s="21">
        <v>14.53</v>
      </c>
      <c r="E33" s="300"/>
      <c r="F33" s="488">
        <f t="shared" si="0"/>
        <v>1.4222</v>
      </c>
      <c r="G33" s="483">
        <v>1.1749</v>
      </c>
      <c r="H33" s="21">
        <v>15.2</v>
      </c>
    </row>
    <row r="34" spans="1:8" s="196" customFormat="1" ht="16.5" customHeight="1">
      <c r="A34" s="454" t="s">
        <v>20</v>
      </c>
      <c r="B34" s="483">
        <v>1.5515</v>
      </c>
      <c r="C34" s="483">
        <v>1.2153</v>
      </c>
      <c r="D34" s="21">
        <v>16</v>
      </c>
      <c r="E34" s="300"/>
      <c r="F34" s="488">
        <f t="shared" si="0"/>
        <v>1.5515</v>
      </c>
      <c r="G34" s="483">
        <v>1.4509</v>
      </c>
      <c r="H34" s="21">
        <v>18.05</v>
      </c>
    </row>
    <row r="35" spans="1:8" s="196" customFormat="1" ht="16.5" customHeight="1">
      <c r="A35" s="454" t="s">
        <v>120</v>
      </c>
      <c r="B35" s="483">
        <v>1.6032</v>
      </c>
      <c r="C35" s="483">
        <v>1.3127</v>
      </c>
      <c r="D35" s="21">
        <v>17.03</v>
      </c>
      <c r="E35" s="300"/>
      <c r="F35" s="488">
        <f t="shared" si="0"/>
        <v>1.6032</v>
      </c>
      <c r="G35" s="483">
        <v>1.79</v>
      </c>
      <c r="H35" s="21">
        <v>21.18</v>
      </c>
    </row>
    <row r="36" spans="1:8" s="196" customFormat="1" ht="16.5" customHeight="1">
      <c r="A36" s="454" t="s">
        <v>121</v>
      </c>
      <c r="B36" s="483">
        <v>1.5772</v>
      </c>
      <c r="C36" s="483">
        <v>1.6465</v>
      </c>
      <c r="D36" s="21">
        <v>19.84</v>
      </c>
      <c r="E36" s="300"/>
      <c r="F36" s="488">
        <f t="shared" si="0"/>
        <v>1.5772</v>
      </c>
      <c r="G36" s="483">
        <v>1.726</v>
      </c>
      <c r="H36" s="21">
        <v>20.54</v>
      </c>
    </row>
    <row r="37" spans="1:8" s="196" customFormat="1" ht="16.5" customHeight="1">
      <c r="A37" s="454" t="s">
        <v>122</v>
      </c>
      <c r="B37" s="483">
        <v>1.5468</v>
      </c>
      <c r="C37" s="483">
        <v>1.8153</v>
      </c>
      <c r="D37" s="21">
        <v>21.21</v>
      </c>
      <c r="E37" s="300"/>
      <c r="F37" s="488">
        <f t="shared" si="0"/>
        <v>1.5468</v>
      </c>
      <c r="G37" s="483">
        <v>1.6089</v>
      </c>
      <c r="H37" s="21">
        <v>19.41</v>
      </c>
    </row>
    <row r="38" spans="1:8" s="196" customFormat="1" ht="16.5" customHeight="1">
      <c r="A38" s="454" t="s">
        <v>123</v>
      </c>
      <c r="B38" s="483">
        <v>1.4722</v>
      </c>
      <c r="C38" s="483">
        <v>1.8933</v>
      </c>
      <c r="D38" s="21">
        <v>21.62</v>
      </c>
      <c r="E38" s="300"/>
      <c r="F38" s="488">
        <f t="shared" si="0"/>
        <v>1.4722</v>
      </c>
      <c r="G38" s="483">
        <v>1.6304</v>
      </c>
      <c r="H38" s="21">
        <v>19.34</v>
      </c>
    </row>
    <row r="39" spans="1:8" s="196" customFormat="1" ht="16.5" customHeight="1">
      <c r="A39" s="454" t="s">
        <v>124</v>
      </c>
      <c r="B39" s="483">
        <v>1.358</v>
      </c>
      <c r="C39" s="483">
        <v>1.9039</v>
      </c>
      <c r="D39" s="21">
        <v>21.32</v>
      </c>
      <c r="E39" s="300"/>
      <c r="F39" s="488">
        <f t="shared" si="0"/>
        <v>1.358</v>
      </c>
      <c r="G39" s="483">
        <v>1.4822</v>
      </c>
      <c r="H39" s="21">
        <v>17.65</v>
      </c>
    </row>
    <row r="40" spans="1:8" s="196" customFormat="1" ht="16.5" customHeight="1">
      <c r="A40" s="454" t="s">
        <v>125</v>
      </c>
      <c r="B40" s="483">
        <v>1.4092</v>
      </c>
      <c r="C40" s="483">
        <v>1.808</v>
      </c>
      <c r="D40" s="21">
        <v>20.66</v>
      </c>
      <c r="E40" s="300"/>
      <c r="F40" s="488">
        <f t="shared" si="0"/>
        <v>1.4092</v>
      </c>
      <c r="G40" s="483">
        <v>1.7028</v>
      </c>
      <c r="H40" s="21">
        <v>19.75</v>
      </c>
    </row>
    <row r="41" spans="1:8" s="196" customFormat="1" ht="16.5" customHeight="1">
      <c r="A41" s="454" t="s">
        <v>126</v>
      </c>
      <c r="B41" s="483">
        <v>1.3778</v>
      </c>
      <c r="C41" s="483">
        <v>1.6453</v>
      </c>
      <c r="D41" s="21">
        <v>19.14</v>
      </c>
      <c r="E41" s="300"/>
      <c r="F41" s="488">
        <v>1.3778</v>
      </c>
      <c r="G41" s="483">
        <v>1.5818</v>
      </c>
      <c r="H41" s="21">
        <v>18.58</v>
      </c>
    </row>
    <row r="42" spans="1:256" s="196" customFormat="1" ht="16.5" customHeight="1">
      <c r="A42" s="453">
        <v>2008</v>
      </c>
      <c r="B42" s="483"/>
      <c r="C42" s="483"/>
      <c r="D42" s="21"/>
      <c r="E42" s="324"/>
      <c r="F42" s="485"/>
      <c r="G42" s="483"/>
      <c r="H42" s="21"/>
      <c r="I42" s="463"/>
      <c r="J42" s="324"/>
      <c r="K42" s="324"/>
      <c r="L42" s="324"/>
      <c r="M42" s="324"/>
      <c r="N42" s="324"/>
      <c r="O42" s="324"/>
      <c r="P42" s="324"/>
      <c r="Q42" s="463"/>
      <c r="R42" s="324"/>
      <c r="S42" s="324"/>
      <c r="T42" s="324"/>
      <c r="U42" s="324"/>
      <c r="V42" s="324"/>
      <c r="W42" s="324"/>
      <c r="X42" s="324"/>
      <c r="Y42" s="463"/>
      <c r="Z42" s="324"/>
      <c r="AA42" s="324"/>
      <c r="AB42" s="324"/>
      <c r="AC42" s="324"/>
      <c r="AD42" s="324"/>
      <c r="AE42" s="324"/>
      <c r="AF42" s="324"/>
      <c r="AG42" s="463"/>
      <c r="AH42" s="324"/>
      <c r="AI42" s="324"/>
      <c r="AJ42" s="324"/>
      <c r="AK42" s="324"/>
      <c r="AL42" s="324"/>
      <c r="AM42" s="324"/>
      <c r="AN42" s="324"/>
      <c r="AO42" s="463"/>
      <c r="AP42" s="324"/>
      <c r="AQ42" s="324"/>
      <c r="AR42" s="324"/>
      <c r="AS42" s="324"/>
      <c r="AT42" s="324"/>
      <c r="AU42" s="324"/>
      <c r="AV42" s="324"/>
      <c r="AW42" s="463"/>
      <c r="AX42" s="324"/>
      <c r="AY42" s="324"/>
      <c r="AZ42" s="324"/>
      <c r="BA42" s="324"/>
      <c r="BB42" s="324"/>
      <c r="BC42" s="324"/>
      <c r="BD42" s="324"/>
      <c r="BE42" s="463"/>
      <c r="BF42" s="324"/>
      <c r="BG42" s="324"/>
      <c r="BH42" s="324"/>
      <c r="BI42" s="324"/>
      <c r="BJ42" s="324"/>
      <c r="BK42" s="324"/>
      <c r="BL42" s="324"/>
      <c r="BM42" s="463"/>
      <c r="BN42" s="324"/>
      <c r="BO42" s="324"/>
      <c r="BP42" s="324"/>
      <c r="BQ42" s="324"/>
      <c r="BR42" s="324"/>
      <c r="BS42" s="324"/>
      <c r="BT42" s="324"/>
      <c r="BU42" s="463"/>
      <c r="BV42" s="324"/>
      <c r="BW42" s="324"/>
      <c r="BX42" s="324"/>
      <c r="BY42" s="324"/>
      <c r="BZ42" s="324"/>
      <c r="CA42" s="324"/>
      <c r="CB42" s="324"/>
      <c r="CC42" s="463"/>
      <c r="CD42" s="324"/>
      <c r="CE42" s="324"/>
      <c r="CF42" s="324"/>
      <c r="CG42" s="324"/>
      <c r="CH42" s="324"/>
      <c r="CI42" s="324"/>
      <c r="CJ42" s="324"/>
      <c r="CK42" s="463"/>
      <c r="CL42" s="324"/>
      <c r="CM42" s="324"/>
      <c r="CN42" s="324"/>
      <c r="CO42" s="324"/>
      <c r="CP42" s="324"/>
      <c r="CQ42" s="324"/>
      <c r="CR42" s="324"/>
      <c r="CS42" s="463"/>
      <c r="CT42" s="324"/>
      <c r="CU42" s="324"/>
      <c r="CV42" s="324"/>
      <c r="CW42" s="324"/>
      <c r="CX42" s="324"/>
      <c r="CY42" s="324"/>
      <c r="CZ42" s="324"/>
      <c r="DA42" s="463"/>
      <c r="DB42" s="324"/>
      <c r="DC42" s="324"/>
      <c r="DD42" s="324"/>
      <c r="DE42" s="324"/>
      <c r="DF42" s="324"/>
      <c r="DG42" s="324"/>
      <c r="DH42" s="324"/>
      <c r="DI42" s="463"/>
      <c r="DJ42" s="324"/>
      <c r="DK42" s="324"/>
      <c r="DL42" s="324"/>
      <c r="DM42" s="324"/>
      <c r="DN42" s="324"/>
      <c r="DO42" s="324"/>
      <c r="DP42" s="324"/>
      <c r="DQ42" s="463"/>
      <c r="DR42" s="324"/>
      <c r="DS42" s="324"/>
      <c r="DT42" s="324"/>
      <c r="DU42" s="324"/>
      <c r="DV42" s="324"/>
      <c r="DW42" s="324"/>
      <c r="DX42" s="324"/>
      <c r="DY42" s="463"/>
      <c r="DZ42" s="324"/>
      <c r="EA42" s="324"/>
      <c r="EB42" s="324"/>
      <c r="EC42" s="324"/>
      <c r="ED42" s="324"/>
      <c r="EE42" s="324"/>
      <c r="EF42" s="324"/>
      <c r="EG42" s="463"/>
      <c r="EH42" s="324"/>
      <c r="EI42" s="324"/>
      <c r="EJ42" s="324"/>
      <c r="EK42" s="324"/>
      <c r="EL42" s="324"/>
      <c r="EM42" s="324"/>
      <c r="EN42" s="324"/>
      <c r="EO42" s="463"/>
      <c r="EP42" s="324"/>
      <c r="EQ42" s="324"/>
      <c r="ER42" s="324"/>
      <c r="ES42" s="324"/>
      <c r="ET42" s="324"/>
      <c r="EU42" s="324"/>
      <c r="EV42" s="324"/>
      <c r="EW42" s="463"/>
      <c r="EX42" s="324"/>
      <c r="EY42" s="324"/>
      <c r="EZ42" s="324"/>
      <c r="FA42" s="324"/>
      <c r="FB42" s="324"/>
      <c r="FC42" s="324"/>
      <c r="FD42" s="324"/>
      <c r="FE42" s="463"/>
      <c r="FF42" s="324"/>
      <c r="FG42" s="324"/>
      <c r="FH42" s="324"/>
      <c r="FI42" s="324"/>
      <c r="FJ42" s="324"/>
      <c r="FK42" s="324"/>
      <c r="FL42" s="324"/>
      <c r="FM42" s="463"/>
      <c r="FN42" s="324"/>
      <c r="FO42" s="324"/>
      <c r="FP42" s="324"/>
      <c r="FQ42" s="324"/>
      <c r="FR42" s="324"/>
      <c r="FS42" s="324"/>
      <c r="FT42" s="324"/>
      <c r="FU42" s="463"/>
      <c r="FV42" s="324"/>
      <c r="FW42" s="324"/>
      <c r="FX42" s="324"/>
      <c r="FY42" s="324"/>
      <c r="FZ42" s="324"/>
      <c r="GA42" s="324"/>
      <c r="GB42" s="324"/>
      <c r="GC42" s="463"/>
      <c r="GD42" s="324"/>
      <c r="GE42" s="324"/>
      <c r="GF42" s="324"/>
      <c r="GG42" s="324"/>
      <c r="GH42" s="324"/>
      <c r="GI42" s="324"/>
      <c r="GJ42" s="324"/>
      <c r="GK42" s="463"/>
      <c r="GL42" s="324"/>
      <c r="GM42" s="324"/>
      <c r="GN42" s="324"/>
      <c r="GO42" s="324"/>
      <c r="GP42" s="324"/>
      <c r="GQ42" s="324"/>
      <c r="GR42" s="324"/>
      <c r="GS42" s="463"/>
      <c r="GT42" s="324"/>
      <c r="GU42" s="324"/>
      <c r="GV42" s="324"/>
      <c r="GW42" s="324"/>
      <c r="GX42" s="324"/>
      <c r="GY42" s="324"/>
      <c r="GZ42" s="324"/>
      <c r="HA42" s="463"/>
      <c r="HB42" s="324"/>
      <c r="HC42" s="324"/>
      <c r="HD42" s="324"/>
      <c r="HE42" s="324"/>
      <c r="HF42" s="324"/>
      <c r="HG42" s="324"/>
      <c r="HH42" s="324"/>
      <c r="HI42" s="463"/>
      <c r="HJ42" s="324"/>
      <c r="HK42" s="324"/>
      <c r="HL42" s="324"/>
      <c r="HM42" s="324"/>
      <c r="HN42" s="324"/>
      <c r="HO42" s="324"/>
      <c r="HP42" s="324"/>
      <c r="HQ42" s="463"/>
      <c r="HR42" s="324"/>
      <c r="HS42" s="324"/>
      <c r="HT42" s="324"/>
      <c r="HU42" s="324"/>
      <c r="HV42" s="324"/>
      <c r="HW42" s="324"/>
      <c r="HX42" s="324"/>
      <c r="HY42" s="463"/>
      <c r="HZ42" s="324"/>
      <c r="IA42" s="324"/>
      <c r="IB42" s="324"/>
      <c r="IC42" s="324"/>
      <c r="ID42" s="324"/>
      <c r="IE42" s="324"/>
      <c r="IF42" s="324"/>
      <c r="IG42" s="463"/>
      <c r="IH42" s="324"/>
      <c r="II42" s="324"/>
      <c r="IJ42" s="324"/>
      <c r="IK42" s="324"/>
      <c r="IL42" s="324"/>
      <c r="IM42" s="324"/>
      <c r="IN42" s="324"/>
      <c r="IO42" s="463"/>
      <c r="IP42" s="324"/>
      <c r="IQ42" s="324"/>
      <c r="IR42" s="324"/>
      <c r="IS42" s="324"/>
      <c r="IT42" s="324"/>
      <c r="IU42" s="324"/>
      <c r="IV42" s="324"/>
    </row>
    <row r="43" spans="1:256" s="196" customFormat="1" ht="16.5" customHeight="1">
      <c r="A43" s="454" t="s">
        <v>116</v>
      </c>
      <c r="B43" s="483">
        <v>1.2541</v>
      </c>
      <c r="C43" s="483">
        <v>1.3807</v>
      </c>
      <c r="D43" s="21">
        <v>16.4</v>
      </c>
      <c r="E43" s="300"/>
      <c r="F43" s="488">
        <v>1.2541</v>
      </c>
      <c r="G43" s="483">
        <v>1.4396</v>
      </c>
      <c r="H43" s="21">
        <v>16.91</v>
      </c>
      <c r="I43" s="327"/>
      <c r="J43" s="485"/>
      <c r="K43" s="485"/>
      <c r="L43" s="324"/>
      <c r="M43" s="324"/>
      <c r="N43" s="485"/>
      <c r="O43" s="485"/>
      <c r="P43" s="36"/>
      <c r="Q43" s="327"/>
      <c r="R43" s="485"/>
      <c r="S43" s="485"/>
      <c r="T43" s="324"/>
      <c r="U43" s="324"/>
      <c r="V43" s="485"/>
      <c r="W43" s="485"/>
      <c r="X43" s="36"/>
      <c r="Y43" s="327"/>
      <c r="Z43" s="485"/>
      <c r="AA43" s="485"/>
      <c r="AB43" s="324"/>
      <c r="AC43" s="324"/>
      <c r="AD43" s="485"/>
      <c r="AE43" s="485"/>
      <c r="AF43" s="36"/>
      <c r="AG43" s="327"/>
      <c r="AH43" s="485"/>
      <c r="AI43" s="485"/>
      <c r="AJ43" s="324"/>
      <c r="AK43" s="324"/>
      <c r="AL43" s="485"/>
      <c r="AM43" s="485"/>
      <c r="AN43" s="36"/>
      <c r="AO43" s="327"/>
      <c r="AP43" s="485"/>
      <c r="AQ43" s="485"/>
      <c r="AR43" s="324"/>
      <c r="AS43" s="324"/>
      <c r="AT43" s="485"/>
      <c r="AU43" s="485"/>
      <c r="AV43" s="36"/>
      <c r="AW43" s="327"/>
      <c r="AX43" s="485"/>
      <c r="AY43" s="485"/>
      <c r="AZ43" s="324"/>
      <c r="BA43" s="324"/>
      <c r="BB43" s="485"/>
      <c r="BC43" s="485"/>
      <c r="BD43" s="36"/>
      <c r="BE43" s="327"/>
      <c r="BF43" s="485"/>
      <c r="BG43" s="485"/>
      <c r="BH43" s="324"/>
      <c r="BI43" s="324"/>
      <c r="BJ43" s="485"/>
      <c r="BK43" s="485"/>
      <c r="BL43" s="36"/>
      <c r="BM43" s="327"/>
      <c r="BN43" s="485"/>
      <c r="BO43" s="485"/>
      <c r="BP43" s="324"/>
      <c r="BQ43" s="324"/>
      <c r="BR43" s="485"/>
      <c r="BS43" s="485"/>
      <c r="BT43" s="36"/>
      <c r="BU43" s="327"/>
      <c r="BV43" s="485"/>
      <c r="BW43" s="485"/>
      <c r="BX43" s="324"/>
      <c r="BY43" s="324"/>
      <c r="BZ43" s="485"/>
      <c r="CA43" s="485"/>
      <c r="CB43" s="36"/>
      <c r="CC43" s="327"/>
      <c r="CD43" s="485"/>
      <c r="CE43" s="485"/>
      <c r="CF43" s="324"/>
      <c r="CG43" s="324"/>
      <c r="CH43" s="485"/>
      <c r="CI43" s="485"/>
      <c r="CJ43" s="36"/>
      <c r="CK43" s="327"/>
      <c r="CL43" s="485"/>
      <c r="CM43" s="485"/>
      <c r="CN43" s="324"/>
      <c r="CO43" s="324"/>
      <c r="CP43" s="485"/>
      <c r="CQ43" s="485"/>
      <c r="CR43" s="36"/>
      <c r="CS43" s="327"/>
      <c r="CT43" s="485"/>
      <c r="CU43" s="485"/>
      <c r="CV43" s="324"/>
      <c r="CW43" s="324"/>
      <c r="CX43" s="485"/>
      <c r="CY43" s="485"/>
      <c r="CZ43" s="36"/>
      <c r="DA43" s="327"/>
      <c r="DB43" s="485"/>
      <c r="DC43" s="485"/>
      <c r="DD43" s="324"/>
      <c r="DE43" s="324"/>
      <c r="DF43" s="485"/>
      <c r="DG43" s="485"/>
      <c r="DH43" s="36"/>
      <c r="DI43" s="327"/>
      <c r="DJ43" s="485"/>
      <c r="DK43" s="485"/>
      <c r="DL43" s="324"/>
      <c r="DM43" s="324"/>
      <c r="DN43" s="485"/>
      <c r="DO43" s="485"/>
      <c r="DP43" s="36"/>
      <c r="DQ43" s="327"/>
      <c r="DR43" s="485"/>
      <c r="DS43" s="485"/>
      <c r="DT43" s="324"/>
      <c r="DU43" s="324"/>
      <c r="DV43" s="485"/>
      <c r="DW43" s="485"/>
      <c r="DX43" s="36"/>
      <c r="DY43" s="327"/>
      <c r="DZ43" s="485"/>
      <c r="EA43" s="485"/>
      <c r="EB43" s="324"/>
      <c r="EC43" s="324"/>
      <c r="ED43" s="485"/>
      <c r="EE43" s="485"/>
      <c r="EF43" s="36"/>
      <c r="EG43" s="327"/>
      <c r="EH43" s="485"/>
      <c r="EI43" s="485"/>
      <c r="EJ43" s="324"/>
      <c r="EK43" s="324"/>
      <c r="EL43" s="485"/>
      <c r="EM43" s="485"/>
      <c r="EN43" s="36"/>
      <c r="EO43" s="327"/>
      <c r="EP43" s="485"/>
      <c r="EQ43" s="485"/>
      <c r="ER43" s="324"/>
      <c r="ES43" s="324"/>
      <c r="ET43" s="485"/>
      <c r="EU43" s="485"/>
      <c r="EV43" s="36"/>
      <c r="EW43" s="327"/>
      <c r="EX43" s="485"/>
      <c r="EY43" s="485"/>
      <c r="EZ43" s="324"/>
      <c r="FA43" s="324"/>
      <c r="FB43" s="485"/>
      <c r="FC43" s="485"/>
      <c r="FD43" s="36"/>
      <c r="FE43" s="327"/>
      <c r="FF43" s="485"/>
      <c r="FG43" s="485"/>
      <c r="FH43" s="324"/>
      <c r="FI43" s="324"/>
      <c r="FJ43" s="485"/>
      <c r="FK43" s="485"/>
      <c r="FL43" s="36"/>
      <c r="FM43" s="327"/>
      <c r="FN43" s="485"/>
      <c r="FO43" s="485"/>
      <c r="FP43" s="324"/>
      <c r="FQ43" s="324"/>
      <c r="FR43" s="485"/>
      <c r="FS43" s="485"/>
      <c r="FT43" s="36"/>
      <c r="FU43" s="327"/>
      <c r="FV43" s="485"/>
      <c r="FW43" s="485"/>
      <c r="FX43" s="324"/>
      <c r="FY43" s="324"/>
      <c r="FZ43" s="485"/>
      <c r="GA43" s="485"/>
      <c r="GB43" s="36"/>
      <c r="GC43" s="327"/>
      <c r="GD43" s="485"/>
      <c r="GE43" s="485"/>
      <c r="GF43" s="324"/>
      <c r="GG43" s="324"/>
      <c r="GH43" s="485"/>
      <c r="GI43" s="485"/>
      <c r="GJ43" s="36"/>
      <c r="GK43" s="327"/>
      <c r="GL43" s="485"/>
      <c r="GM43" s="485"/>
      <c r="GN43" s="324"/>
      <c r="GO43" s="324"/>
      <c r="GP43" s="485"/>
      <c r="GQ43" s="485"/>
      <c r="GR43" s="36"/>
      <c r="GS43" s="327"/>
      <c r="GT43" s="485"/>
      <c r="GU43" s="485"/>
      <c r="GV43" s="324"/>
      <c r="GW43" s="324"/>
      <c r="GX43" s="485"/>
      <c r="GY43" s="485"/>
      <c r="GZ43" s="36"/>
      <c r="HA43" s="327"/>
      <c r="HB43" s="485"/>
      <c r="HC43" s="485"/>
      <c r="HD43" s="324"/>
      <c r="HE43" s="324"/>
      <c r="HF43" s="485"/>
      <c r="HG43" s="485"/>
      <c r="HH43" s="36"/>
      <c r="HI43" s="327"/>
      <c r="HJ43" s="485"/>
      <c r="HK43" s="485"/>
      <c r="HL43" s="324"/>
      <c r="HM43" s="324"/>
      <c r="HN43" s="485"/>
      <c r="HO43" s="485"/>
      <c r="HP43" s="36"/>
      <c r="HQ43" s="327"/>
      <c r="HR43" s="485"/>
      <c r="HS43" s="485"/>
      <c r="HT43" s="324"/>
      <c r="HU43" s="324"/>
      <c r="HV43" s="485"/>
      <c r="HW43" s="485"/>
      <c r="HX43" s="36"/>
      <c r="HY43" s="327"/>
      <c r="HZ43" s="485"/>
      <c r="IA43" s="485"/>
      <c r="IB43" s="324"/>
      <c r="IC43" s="324"/>
      <c r="ID43" s="485"/>
      <c r="IE43" s="485"/>
      <c r="IF43" s="36"/>
      <c r="IG43" s="327"/>
      <c r="IH43" s="485"/>
      <c r="II43" s="485"/>
      <c r="IJ43" s="324"/>
      <c r="IK43" s="324"/>
      <c r="IL43" s="485"/>
      <c r="IM43" s="485"/>
      <c r="IN43" s="36"/>
      <c r="IO43" s="327"/>
      <c r="IP43" s="485"/>
      <c r="IQ43" s="485"/>
      <c r="IR43" s="324"/>
      <c r="IS43" s="324"/>
      <c r="IT43" s="485"/>
      <c r="IU43" s="485"/>
      <c r="IV43" s="36"/>
    </row>
    <row r="44" spans="1:256" s="196" customFormat="1" ht="16.5" customHeight="1">
      <c r="A44" s="454" t="s">
        <v>117</v>
      </c>
      <c r="B44" s="483">
        <v>1.2253</v>
      </c>
      <c r="C44" s="483">
        <v>1.149</v>
      </c>
      <c r="D44" s="21">
        <v>14.28</v>
      </c>
      <c r="F44" s="325">
        <v>1.2253</v>
      </c>
      <c r="G44" s="485">
        <v>1.5229</v>
      </c>
      <c r="H44" s="21">
        <v>17.54</v>
      </c>
      <c r="I44" s="327"/>
      <c r="J44" s="485"/>
      <c r="K44" s="485"/>
      <c r="L44" s="324"/>
      <c r="M44" s="324"/>
      <c r="N44" s="485"/>
      <c r="O44" s="485"/>
      <c r="P44" s="36"/>
      <c r="Q44" s="327"/>
      <c r="R44" s="485"/>
      <c r="S44" s="485"/>
      <c r="T44" s="324"/>
      <c r="U44" s="324"/>
      <c r="V44" s="485"/>
      <c r="W44" s="485"/>
      <c r="X44" s="36"/>
      <c r="Y44" s="327"/>
      <c r="Z44" s="485"/>
      <c r="AA44" s="485"/>
      <c r="AB44" s="324"/>
      <c r="AC44" s="324"/>
      <c r="AD44" s="485"/>
      <c r="AE44" s="485"/>
      <c r="AF44" s="36"/>
      <c r="AG44" s="327"/>
      <c r="AH44" s="485"/>
      <c r="AI44" s="485"/>
      <c r="AJ44" s="324"/>
      <c r="AK44" s="324"/>
      <c r="AL44" s="485"/>
      <c r="AM44" s="485"/>
      <c r="AN44" s="36"/>
      <c r="AO44" s="327"/>
      <c r="AP44" s="485"/>
      <c r="AQ44" s="485"/>
      <c r="AR44" s="324"/>
      <c r="AS44" s="324"/>
      <c r="AT44" s="485"/>
      <c r="AU44" s="485"/>
      <c r="AV44" s="36"/>
      <c r="AW44" s="327"/>
      <c r="AX44" s="485"/>
      <c r="AY44" s="485"/>
      <c r="AZ44" s="324"/>
      <c r="BA44" s="324"/>
      <c r="BB44" s="485"/>
      <c r="BC44" s="485"/>
      <c r="BD44" s="36"/>
      <c r="BE44" s="327"/>
      <c r="BF44" s="485"/>
      <c r="BG44" s="485"/>
      <c r="BH44" s="324"/>
      <c r="BI44" s="324"/>
      <c r="BJ44" s="485"/>
      <c r="BK44" s="485"/>
      <c r="BL44" s="36"/>
      <c r="BM44" s="327"/>
      <c r="BN44" s="485"/>
      <c r="BO44" s="485"/>
      <c r="BP44" s="324"/>
      <c r="BQ44" s="324"/>
      <c r="BR44" s="485"/>
      <c r="BS44" s="485"/>
      <c r="BT44" s="36"/>
      <c r="BU44" s="327"/>
      <c r="BV44" s="485"/>
      <c r="BW44" s="485"/>
      <c r="BX44" s="324"/>
      <c r="BY44" s="324"/>
      <c r="BZ44" s="485"/>
      <c r="CA44" s="485"/>
      <c r="CB44" s="36"/>
      <c r="CC44" s="327"/>
      <c r="CD44" s="485"/>
      <c r="CE44" s="485"/>
      <c r="CF44" s="324"/>
      <c r="CG44" s="324"/>
      <c r="CH44" s="485"/>
      <c r="CI44" s="485"/>
      <c r="CJ44" s="36"/>
      <c r="CK44" s="327"/>
      <c r="CL44" s="485"/>
      <c r="CM44" s="485"/>
      <c r="CN44" s="324"/>
      <c r="CO44" s="324"/>
      <c r="CP44" s="485"/>
      <c r="CQ44" s="485"/>
      <c r="CR44" s="36"/>
      <c r="CS44" s="327"/>
      <c r="CT44" s="485"/>
      <c r="CU44" s="485"/>
      <c r="CV44" s="324"/>
      <c r="CW44" s="324"/>
      <c r="CX44" s="485"/>
      <c r="CY44" s="485"/>
      <c r="CZ44" s="36"/>
      <c r="DA44" s="327"/>
      <c r="DB44" s="485"/>
      <c r="DC44" s="485"/>
      <c r="DD44" s="324"/>
      <c r="DE44" s="324"/>
      <c r="DF44" s="485"/>
      <c r="DG44" s="485"/>
      <c r="DH44" s="36"/>
      <c r="DI44" s="327"/>
      <c r="DJ44" s="485"/>
      <c r="DK44" s="485"/>
      <c r="DL44" s="324"/>
      <c r="DM44" s="324"/>
      <c r="DN44" s="485"/>
      <c r="DO44" s="485"/>
      <c r="DP44" s="36"/>
      <c r="DQ44" s="327"/>
      <c r="DR44" s="485"/>
      <c r="DS44" s="485"/>
      <c r="DT44" s="324"/>
      <c r="DU44" s="324"/>
      <c r="DV44" s="485"/>
      <c r="DW44" s="485"/>
      <c r="DX44" s="36"/>
      <c r="DY44" s="327"/>
      <c r="DZ44" s="485"/>
      <c r="EA44" s="485"/>
      <c r="EB44" s="324"/>
      <c r="EC44" s="324"/>
      <c r="ED44" s="485"/>
      <c r="EE44" s="485"/>
      <c r="EF44" s="36"/>
      <c r="EG44" s="327"/>
      <c r="EH44" s="485"/>
      <c r="EI44" s="485"/>
      <c r="EJ44" s="324"/>
      <c r="EK44" s="324"/>
      <c r="EL44" s="485"/>
      <c r="EM44" s="485"/>
      <c r="EN44" s="36"/>
      <c r="EO44" s="327"/>
      <c r="EP44" s="485"/>
      <c r="EQ44" s="485"/>
      <c r="ER44" s="324"/>
      <c r="ES44" s="324"/>
      <c r="ET44" s="485"/>
      <c r="EU44" s="485"/>
      <c r="EV44" s="36"/>
      <c r="EW44" s="327"/>
      <c r="EX44" s="485"/>
      <c r="EY44" s="485"/>
      <c r="EZ44" s="324"/>
      <c r="FA44" s="324"/>
      <c r="FB44" s="485"/>
      <c r="FC44" s="485"/>
      <c r="FD44" s="36"/>
      <c r="FE44" s="327"/>
      <c r="FF44" s="485"/>
      <c r="FG44" s="485"/>
      <c r="FH44" s="324"/>
      <c r="FI44" s="324"/>
      <c r="FJ44" s="485"/>
      <c r="FK44" s="485"/>
      <c r="FL44" s="36"/>
      <c r="FM44" s="327"/>
      <c r="FN44" s="485"/>
      <c r="FO44" s="485"/>
      <c r="FP44" s="324"/>
      <c r="FQ44" s="324"/>
      <c r="FR44" s="485"/>
      <c r="FS44" s="485"/>
      <c r="FT44" s="36"/>
      <c r="FU44" s="327"/>
      <c r="FV44" s="485"/>
      <c r="FW44" s="485"/>
      <c r="FX44" s="324"/>
      <c r="FY44" s="324"/>
      <c r="FZ44" s="485"/>
      <c r="GA44" s="485"/>
      <c r="GB44" s="36"/>
      <c r="GC44" s="327"/>
      <c r="GD44" s="485"/>
      <c r="GE44" s="485"/>
      <c r="GF44" s="324"/>
      <c r="GG44" s="324"/>
      <c r="GH44" s="485"/>
      <c r="GI44" s="485"/>
      <c r="GJ44" s="36"/>
      <c r="GK44" s="327"/>
      <c r="GL44" s="485"/>
      <c r="GM44" s="485"/>
      <c r="GN44" s="324"/>
      <c r="GO44" s="324"/>
      <c r="GP44" s="485"/>
      <c r="GQ44" s="485"/>
      <c r="GR44" s="36"/>
      <c r="GS44" s="327"/>
      <c r="GT44" s="485"/>
      <c r="GU44" s="485"/>
      <c r="GV44" s="324"/>
      <c r="GW44" s="324"/>
      <c r="GX44" s="485"/>
      <c r="GY44" s="485"/>
      <c r="GZ44" s="36"/>
      <c r="HA44" s="327"/>
      <c r="HB44" s="485"/>
      <c r="HC44" s="485"/>
      <c r="HD44" s="324"/>
      <c r="HE44" s="324"/>
      <c r="HF44" s="485"/>
      <c r="HG44" s="485"/>
      <c r="HH44" s="36"/>
      <c r="HI44" s="327"/>
      <c r="HJ44" s="485"/>
      <c r="HK44" s="485"/>
      <c r="HL44" s="324"/>
      <c r="HM44" s="324"/>
      <c r="HN44" s="485"/>
      <c r="HO44" s="485"/>
      <c r="HP44" s="36"/>
      <c r="HQ44" s="327"/>
      <c r="HR44" s="485"/>
      <c r="HS44" s="485"/>
      <c r="HT44" s="324"/>
      <c r="HU44" s="324"/>
      <c r="HV44" s="485"/>
      <c r="HW44" s="485"/>
      <c r="HX44" s="36"/>
      <c r="HY44" s="327"/>
      <c r="HZ44" s="485"/>
      <c r="IA44" s="485"/>
      <c r="IB44" s="324"/>
      <c r="IC44" s="324"/>
      <c r="ID44" s="485"/>
      <c r="IE44" s="485"/>
      <c r="IF44" s="36"/>
      <c r="IG44" s="327"/>
      <c r="IH44" s="485"/>
      <c r="II44" s="485"/>
      <c r="IJ44" s="324"/>
      <c r="IK44" s="324"/>
      <c r="IL44" s="485"/>
      <c r="IM44" s="485"/>
      <c r="IN44" s="36"/>
      <c r="IO44" s="327"/>
      <c r="IP44" s="485"/>
      <c r="IQ44" s="485"/>
      <c r="IR44" s="324"/>
      <c r="IS44" s="324"/>
      <c r="IT44" s="485"/>
      <c r="IU44" s="485"/>
      <c r="IV44" s="36"/>
    </row>
    <row r="45" spans="1:256" s="196" customFormat="1" ht="16.5" customHeight="1">
      <c r="A45" s="454" t="s">
        <v>118</v>
      </c>
      <c r="B45" s="483">
        <v>1.3583</v>
      </c>
      <c r="C45" s="483">
        <v>1.104</v>
      </c>
      <c r="D45" s="21">
        <v>14.36</v>
      </c>
      <c r="E45" s="300"/>
      <c r="F45" s="488">
        <v>1.3583</v>
      </c>
      <c r="G45" s="483">
        <v>1.4003</v>
      </c>
      <c r="H45" s="21">
        <v>16.94</v>
      </c>
      <c r="I45" s="327"/>
      <c r="J45" s="485"/>
      <c r="K45" s="485"/>
      <c r="L45" s="324"/>
      <c r="M45" s="324"/>
      <c r="N45" s="485"/>
      <c r="O45" s="485"/>
      <c r="P45" s="36"/>
      <c r="Q45" s="327"/>
      <c r="R45" s="485"/>
      <c r="S45" s="485"/>
      <c r="T45" s="324"/>
      <c r="U45" s="324"/>
      <c r="V45" s="485"/>
      <c r="W45" s="485"/>
      <c r="X45" s="36"/>
      <c r="Y45" s="327"/>
      <c r="Z45" s="485"/>
      <c r="AA45" s="485"/>
      <c r="AB45" s="324"/>
      <c r="AC45" s="324"/>
      <c r="AD45" s="485"/>
      <c r="AE45" s="485"/>
      <c r="AF45" s="36"/>
      <c r="AG45" s="327"/>
      <c r="AH45" s="485"/>
      <c r="AI45" s="485"/>
      <c r="AJ45" s="324"/>
      <c r="AK45" s="324"/>
      <c r="AL45" s="485"/>
      <c r="AM45" s="485"/>
      <c r="AN45" s="36"/>
      <c r="AO45" s="327"/>
      <c r="AP45" s="485"/>
      <c r="AQ45" s="485"/>
      <c r="AR45" s="324"/>
      <c r="AS45" s="324"/>
      <c r="AT45" s="485"/>
      <c r="AU45" s="485"/>
      <c r="AV45" s="36"/>
      <c r="AW45" s="327"/>
      <c r="AX45" s="485"/>
      <c r="AY45" s="485"/>
      <c r="AZ45" s="324"/>
      <c r="BA45" s="324"/>
      <c r="BB45" s="485"/>
      <c r="BC45" s="485"/>
      <c r="BD45" s="36"/>
      <c r="BE45" s="327"/>
      <c r="BF45" s="485"/>
      <c r="BG45" s="485"/>
      <c r="BH45" s="324"/>
      <c r="BI45" s="324"/>
      <c r="BJ45" s="485"/>
      <c r="BK45" s="485"/>
      <c r="BL45" s="36"/>
      <c r="BM45" s="327"/>
      <c r="BN45" s="485"/>
      <c r="BO45" s="485"/>
      <c r="BP45" s="324"/>
      <c r="BQ45" s="324"/>
      <c r="BR45" s="485"/>
      <c r="BS45" s="485"/>
      <c r="BT45" s="36"/>
      <c r="BU45" s="327"/>
      <c r="BV45" s="485"/>
      <c r="BW45" s="485"/>
      <c r="BX45" s="324"/>
      <c r="BY45" s="324"/>
      <c r="BZ45" s="485"/>
      <c r="CA45" s="485"/>
      <c r="CB45" s="36"/>
      <c r="CC45" s="327"/>
      <c r="CD45" s="485"/>
      <c r="CE45" s="485"/>
      <c r="CF45" s="324"/>
      <c r="CG45" s="324"/>
      <c r="CH45" s="485"/>
      <c r="CI45" s="485"/>
      <c r="CJ45" s="36"/>
      <c r="CK45" s="327"/>
      <c r="CL45" s="485"/>
      <c r="CM45" s="485"/>
      <c r="CN45" s="324"/>
      <c r="CO45" s="324"/>
      <c r="CP45" s="485"/>
      <c r="CQ45" s="485"/>
      <c r="CR45" s="36"/>
      <c r="CS45" s="327"/>
      <c r="CT45" s="485"/>
      <c r="CU45" s="485"/>
      <c r="CV45" s="324"/>
      <c r="CW45" s="324"/>
      <c r="CX45" s="485"/>
      <c r="CY45" s="485"/>
      <c r="CZ45" s="36"/>
      <c r="DA45" s="327"/>
      <c r="DB45" s="485"/>
      <c r="DC45" s="485"/>
      <c r="DD45" s="324"/>
      <c r="DE45" s="324"/>
      <c r="DF45" s="485"/>
      <c r="DG45" s="485"/>
      <c r="DH45" s="36"/>
      <c r="DI45" s="327"/>
      <c r="DJ45" s="485"/>
      <c r="DK45" s="485"/>
      <c r="DL45" s="324"/>
      <c r="DM45" s="324"/>
      <c r="DN45" s="485"/>
      <c r="DO45" s="485"/>
      <c r="DP45" s="36"/>
      <c r="DQ45" s="327"/>
      <c r="DR45" s="485"/>
      <c r="DS45" s="485"/>
      <c r="DT45" s="324"/>
      <c r="DU45" s="324"/>
      <c r="DV45" s="485"/>
      <c r="DW45" s="485"/>
      <c r="DX45" s="36"/>
      <c r="DY45" s="327"/>
      <c r="DZ45" s="485"/>
      <c r="EA45" s="485"/>
      <c r="EB45" s="324"/>
      <c r="EC45" s="324"/>
      <c r="ED45" s="485"/>
      <c r="EE45" s="485"/>
      <c r="EF45" s="36"/>
      <c r="EG45" s="327"/>
      <c r="EH45" s="485"/>
      <c r="EI45" s="485"/>
      <c r="EJ45" s="324"/>
      <c r="EK45" s="324"/>
      <c r="EL45" s="485"/>
      <c r="EM45" s="485"/>
      <c r="EN45" s="36"/>
      <c r="EO45" s="327"/>
      <c r="EP45" s="485"/>
      <c r="EQ45" s="485"/>
      <c r="ER45" s="324"/>
      <c r="ES45" s="324"/>
      <c r="ET45" s="485"/>
      <c r="EU45" s="485"/>
      <c r="EV45" s="36"/>
      <c r="EW45" s="327"/>
      <c r="EX45" s="485"/>
      <c r="EY45" s="485"/>
      <c r="EZ45" s="324"/>
      <c r="FA45" s="324"/>
      <c r="FB45" s="485"/>
      <c r="FC45" s="485"/>
      <c r="FD45" s="36"/>
      <c r="FE45" s="327"/>
      <c r="FF45" s="485"/>
      <c r="FG45" s="485"/>
      <c r="FH45" s="324"/>
      <c r="FI45" s="324"/>
      <c r="FJ45" s="485"/>
      <c r="FK45" s="485"/>
      <c r="FL45" s="36"/>
      <c r="FM45" s="327"/>
      <c r="FN45" s="485"/>
      <c r="FO45" s="485"/>
      <c r="FP45" s="324"/>
      <c r="FQ45" s="324"/>
      <c r="FR45" s="485"/>
      <c r="FS45" s="485"/>
      <c r="FT45" s="36"/>
      <c r="FU45" s="327"/>
      <c r="FV45" s="485"/>
      <c r="FW45" s="485"/>
      <c r="FX45" s="324"/>
      <c r="FY45" s="324"/>
      <c r="FZ45" s="485"/>
      <c r="GA45" s="485"/>
      <c r="GB45" s="36"/>
      <c r="GC45" s="327"/>
      <c r="GD45" s="485"/>
      <c r="GE45" s="485"/>
      <c r="GF45" s="324"/>
      <c r="GG45" s="324"/>
      <c r="GH45" s="485"/>
      <c r="GI45" s="485"/>
      <c r="GJ45" s="36"/>
      <c r="GK45" s="327"/>
      <c r="GL45" s="485"/>
      <c r="GM45" s="485"/>
      <c r="GN45" s="324"/>
      <c r="GO45" s="324"/>
      <c r="GP45" s="485"/>
      <c r="GQ45" s="485"/>
      <c r="GR45" s="36"/>
      <c r="GS45" s="327"/>
      <c r="GT45" s="485"/>
      <c r="GU45" s="485"/>
      <c r="GV45" s="324"/>
      <c r="GW45" s="324"/>
      <c r="GX45" s="485"/>
      <c r="GY45" s="485"/>
      <c r="GZ45" s="36"/>
      <c r="HA45" s="327"/>
      <c r="HB45" s="485"/>
      <c r="HC45" s="485"/>
      <c r="HD45" s="324"/>
      <c r="HE45" s="324"/>
      <c r="HF45" s="485"/>
      <c r="HG45" s="485"/>
      <c r="HH45" s="36"/>
      <c r="HI45" s="327"/>
      <c r="HJ45" s="485"/>
      <c r="HK45" s="485"/>
      <c r="HL45" s="324"/>
      <c r="HM45" s="324"/>
      <c r="HN45" s="485"/>
      <c r="HO45" s="485"/>
      <c r="HP45" s="36"/>
      <c r="HQ45" s="327"/>
      <c r="HR45" s="485"/>
      <c r="HS45" s="485"/>
      <c r="HT45" s="324"/>
      <c r="HU45" s="324"/>
      <c r="HV45" s="485"/>
      <c r="HW45" s="485"/>
      <c r="HX45" s="36"/>
      <c r="HY45" s="327"/>
      <c r="HZ45" s="485"/>
      <c r="IA45" s="485"/>
      <c r="IB45" s="324"/>
      <c r="IC45" s="324"/>
      <c r="ID45" s="485"/>
      <c r="IE45" s="485"/>
      <c r="IF45" s="36"/>
      <c r="IG45" s="327"/>
      <c r="IH45" s="485"/>
      <c r="II45" s="485"/>
      <c r="IJ45" s="324"/>
      <c r="IK45" s="324"/>
      <c r="IL45" s="485"/>
      <c r="IM45" s="485"/>
      <c r="IN45" s="36"/>
      <c r="IO45" s="327"/>
      <c r="IP45" s="485"/>
      <c r="IQ45" s="485"/>
      <c r="IR45" s="324"/>
      <c r="IS45" s="324"/>
      <c r="IT45" s="485"/>
      <c r="IU45" s="485"/>
      <c r="IV45" s="36"/>
    </row>
    <row r="46" spans="1:256" s="196" customFormat="1" ht="16.5" customHeight="1">
      <c r="A46" s="454" t="s">
        <v>119</v>
      </c>
      <c r="B46" s="483">
        <v>1.433</v>
      </c>
      <c r="C46" s="483">
        <v>1.0689</v>
      </c>
      <c r="D46" s="21">
        <v>14.31</v>
      </c>
      <c r="E46" s="300"/>
      <c r="F46" s="488">
        <v>1.433</v>
      </c>
      <c r="G46" s="483">
        <v>1.3532</v>
      </c>
      <c r="H46" s="21">
        <v>16.79</v>
      </c>
      <c r="I46" s="327"/>
      <c r="J46" s="485"/>
      <c r="K46" s="485"/>
      <c r="L46" s="324"/>
      <c r="M46" s="324"/>
      <c r="N46" s="485"/>
      <c r="O46" s="485"/>
      <c r="P46" s="36"/>
      <c r="Q46" s="327"/>
      <c r="R46" s="485"/>
      <c r="S46" s="485"/>
      <c r="T46" s="324"/>
      <c r="U46" s="324"/>
      <c r="V46" s="485"/>
      <c r="W46" s="485"/>
      <c r="X46" s="36"/>
      <c r="Y46" s="327"/>
      <c r="Z46" s="485"/>
      <c r="AA46" s="485"/>
      <c r="AB46" s="324"/>
      <c r="AC46" s="324"/>
      <c r="AD46" s="485"/>
      <c r="AE46" s="485"/>
      <c r="AF46" s="36"/>
      <c r="AG46" s="327"/>
      <c r="AH46" s="485"/>
      <c r="AI46" s="485"/>
      <c r="AJ46" s="324"/>
      <c r="AK46" s="324"/>
      <c r="AL46" s="485"/>
      <c r="AM46" s="485"/>
      <c r="AN46" s="36"/>
      <c r="AO46" s="327"/>
      <c r="AP46" s="485"/>
      <c r="AQ46" s="485"/>
      <c r="AR46" s="324"/>
      <c r="AS46" s="324"/>
      <c r="AT46" s="485"/>
      <c r="AU46" s="485"/>
      <c r="AV46" s="36"/>
      <c r="AW46" s="327"/>
      <c r="AX46" s="485"/>
      <c r="AY46" s="485"/>
      <c r="AZ46" s="324"/>
      <c r="BA46" s="324"/>
      <c r="BB46" s="485"/>
      <c r="BC46" s="485"/>
      <c r="BD46" s="36"/>
      <c r="BE46" s="327"/>
      <c r="BF46" s="485"/>
      <c r="BG46" s="485"/>
      <c r="BH46" s="324"/>
      <c r="BI46" s="324"/>
      <c r="BJ46" s="485"/>
      <c r="BK46" s="485"/>
      <c r="BL46" s="36"/>
      <c r="BM46" s="327"/>
      <c r="BN46" s="485"/>
      <c r="BO46" s="485"/>
      <c r="BP46" s="324"/>
      <c r="BQ46" s="324"/>
      <c r="BR46" s="485"/>
      <c r="BS46" s="485"/>
      <c r="BT46" s="36"/>
      <c r="BU46" s="327"/>
      <c r="BV46" s="485"/>
      <c r="BW46" s="485"/>
      <c r="BX46" s="324"/>
      <c r="BY46" s="324"/>
      <c r="BZ46" s="485"/>
      <c r="CA46" s="485"/>
      <c r="CB46" s="36"/>
      <c r="CC46" s="327"/>
      <c r="CD46" s="485"/>
      <c r="CE46" s="485"/>
      <c r="CF46" s="324"/>
      <c r="CG46" s="324"/>
      <c r="CH46" s="485"/>
      <c r="CI46" s="485"/>
      <c r="CJ46" s="36"/>
      <c r="CK46" s="327"/>
      <c r="CL46" s="485"/>
      <c r="CM46" s="485"/>
      <c r="CN46" s="324"/>
      <c r="CO46" s="324"/>
      <c r="CP46" s="485"/>
      <c r="CQ46" s="485"/>
      <c r="CR46" s="36"/>
      <c r="CS46" s="327"/>
      <c r="CT46" s="485"/>
      <c r="CU46" s="485"/>
      <c r="CV46" s="324"/>
      <c r="CW46" s="324"/>
      <c r="CX46" s="485"/>
      <c r="CY46" s="485"/>
      <c r="CZ46" s="36"/>
      <c r="DA46" s="327"/>
      <c r="DB46" s="485"/>
      <c r="DC46" s="485"/>
      <c r="DD46" s="324"/>
      <c r="DE46" s="324"/>
      <c r="DF46" s="485"/>
      <c r="DG46" s="485"/>
      <c r="DH46" s="36"/>
      <c r="DI46" s="327"/>
      <c r="DJ46" s="485"/>
      <c r="DK46" s="485"/>
      <c r="DL46" s="324"/>
      <c r="DM46" s="324"/>
      <c r="DN46" s="485"/>
      <c r="DO46" s="485"/>
      <c r="DP46" s="36"/>
      <c r="DQ46" s="327"/>
      <c r="DR46" s="485"/>
      <c r="DS46" s="485"/>
      <c r="DT46" s="324"/>
      <c r="DU46" s="324"/>
      <c r="DV46" s="485"/>
      <c r="DW46" s="485"/>
      <c r="DX46" s="36"/>
      <c r="DY46" s="327"/>
      <c r="DZ46" s="485"/>
      <c r="EA46" s="485"/>
      <c r="EB46" s="324"/>
      <c r="EC46" s="324"/>
      <c r="ED46" s="485"/>
      <c r="EE46" s="485"/>
      <c r="EF46" s="36"/>
      <c r="EG46" s="327"/>
      <c r="EH46" s="485"/>
      <c r="EI46" s="485"/>
      <c r="EJ46" s="324"/>
      <c r="EK46" s="324"/>
      <c r="EL46" s="485"/>
      <c r="EM46" s="485"/>
      <c r="EN46" s="36"/>
      <c r="EO46" s="327"/>
      <c r="EP46" s="485"/>
      <c r="EQ46" s="485"/>
      <c r="ER46" s="324"/>
      <c r="ES46" s="324"/>
      <c r="ET46" s="485"/>
      <c r="EU46" s="485"/>
      <c r="EV46" s="36"/>
      <c r="EW46" s="327"/>
      <c r="EX46" s="485"/>
      <c r="EY46" s="485"/>
      <c r="EZ46" s="324"/>
      <c r="FA46" s="324"/>
      <c r="FB46" s="485"/>
      <c r="FC46" s="485"/>
      <c r="FD46" s="36"/>
      <c r="FE46" s="327"/>
      <c r="FF46" s="485"/>
      <c r="FG46" s="485"/>
      <c r="FH46" s="324"/>
      <c r="FI46" s="324"/>
      <c r="FJ46" s="485"/>
      <c r="FK46" s="485"/>
      <c r="FL46" s="36"/>
      <c r="FM46" s="327"/>
      <c r="FN46" s="485"/>
      <c r="FO46" s="485"/>
      <c r="FP46" s="324"/>
      <c r="FQ46" s="324"/>
      <c r="FR46" s="485"/>
      <c r="FS46" s="485"/>
      <c r="FT46" s="36"/>
      <c r="FU46" s="327"/>
      <c r="FV46" s="485"/>
      <c r="FW46" s="485"/>
      <c r="FX46" s="324"/>
      <c r="FY46" s="324"/>
      <c r="FZ46" s="485"/>
      <c r="GA46" s="485"/>
      <c r="GB46" s="36"/>
      <c r="GC46" s="327"/>
      <c r="GD46" s="485"/>
      <c r="GE46" s="485"/>
      <c r="GF46" s="324"/>
      <c r="GG46" s="324"/>
      <c r="GH46" s="485"/>
      <c r="GI46" s="485"/>
      <c r="GJ46" s="36"/>
      <c r="GK46" s="327"/>
      <c r="GL46" s="485"/>
      <c r="GM46" s="485"/>
      <c r="GN46" s="324"/>
      <c r="GO46" s="324"/>
      <c r="GP46" s="485"/>
      <c r="GQ46" s="485"/>
      <c r="GR46" s="36"/>
      <c r="GS46" s="327"/>
      <c r="GT46" s="485"/>
      <c r="GU46" s="485"/>
      <c r="GV46" s="324"/>
      <c r="GW46" s="324"/>
      <c r="GX46" s="485"/>
      <c r="GY46" s="485"/>
      <c r="GZ46" s="36"/>
      <c r="HA46" s="327"/>
      <c r="HB46" s="485"/>
      <c r="HC46" s="485"/>
      <c r="HD46" s="324"/>
      <c r="HE46" s="324"/>
      <c r="HF46" s="485"/>
      <c r="HG46" s="485"/>
      <c r="HH46" s="36"/>
      <c r="HI46" s="327"/>
      <c r="HJ46" s="485"/>
      <c r="HK46" s="485"/>
      <c r="HL46" s="324"/>
      <c r="HM46" s="324"/>
      <c r="HN46" s="485"/>
      <c r="HO46" s="485"/>
      <c r="HP46" s="36"/>
      <c r="HQ46" s="327"/>
      <c r="HR46" s="485"/>
      <c r="HS46" s="485"/>
      <c r="HT46" s="324"/>
      <c r="HU46" s="324"/>
      <c r="HV46" s="485"/>
      <c r="HW46" s="485"/>
      <c r="HX46" s="36"/>
      <c r="HY46" s="327"/>
      <c r="HZ46" s="485"/>
      <c r="IA46" s="485"/>
      <c r="IB46" s="324"/>
      <c r="IC46" s="324"/>
      <c r="ID46" s="485"/>
      <c r="IE46" s="485"/>
      <c r="IF46" s="36"/>
      <c r="IG46" s="327"/>
      <c r="IH46" s="485"/>
      <c r="II46" s="485"/>
      <c r="IJ46" s="324"/>
      <c r="IK46" s="324"/>
      <c r="IL46" s="485"/>
      <c r="IM46" s="485"/>
      <c r="IN46" s="36"/>
      <c r="IO46" s="327"/>
      <c r="IP46" s="485"/>
      <c r="IQ46" s="485"/>
      <c r="IR46" s="324"/>
      <c r="IS46" s="324"/>
      <c r="IT46" s="485"/>
      <c r="IU46" s="485"/>
      <c r="IV46" s="36"/>
    </row>
    <row r="47" spans="1:256" s="196" customFormat="1" ht="16.5" customHeight="1">
      <c r="A47" s="454" t="s">
        <v>20</v>
      </c>
      <c r="B47" s="483">
        <v>1.5361</v>
      </c>
      <c r="C47" s="483">
        <v>1.1275</v>
      </c>
      <c r="D47" s="21">
        <v>15.19</v>
      </c>
      <c r="E47" s="300"/>
      <c r="F47" s="488">
        <v>1.5361</v>
      </c>
      <c r="G47" s="483">
        <v>1.5267</v>
      </c>
      <c r="H47" s="21">
        <v>18.66</v>
      </c>
      <c r="I47" s="327"/>
      <c r="J47" s="485"/>
      <c r="K47" s="485"/>
      <c r="L47" s="324"/>
      <c r="M47" s="324"/>
      <c r="N47" s="485"/>
      <c r="O47" s="485"/>
      <c r="P47" s="36"/>
      <c r="Q47" s="327"/>
      <c r="R47" s="485"/>
      <c r="S47" s="485"/>
      <c r="T47" s="324"/>
      <c r="U47" s="324"/>
      <c r="V47" s="485"/>
      <c r="W47" s="485"/>
      <c r="X47" s="36"/>
      <c r="Y47" s="327"/>
      <c r="Z47" s="485"/>
      <c r="AA47" s="485"/>
      <c r="AB47" s="324"/>
      <c r="AC47" s="324"/>
      <c r="AD47" s="485"/>
      <c r="AE47" s="485"/>
      <c r="AF47" s="36"/>
      <c r="AG47" s="327"/>
      <c r="AH47" s="485"/>
      <c r="AI47" s="485"/>
      <c r="AJ47" s="324"/>
      <c r="AK47" s="324"/>
      <c r="AL47" s="485"/>
      <c r="AM47" s="485"/>
      <c r="AN47" s="36"/>
      <c r="AO47" s="327"/>
      <c r="AP47" s="485"/>
      <c r="AQ47" s="485"/>
      <c r="AR47" s="324"/>
      <c r="AS47" s="324"/>
      <c r="AT47" s="485"/>
      <c r="AU47" s="485"/>
      <c r="AV47" s="36"/>
      <c r="AW47" s="327"/>
      <c r="AX47" s="485"/>
      <c r="AY47" s="485"/>
      <c r="AZ47" s="324"/>
      <c r="BA47" s="324"/>
      <c r="BB47" s="485"/>
      <c r="BC47" s="485"/>
      <c r="BD47" s="36"/>
      <c r="BE47" s="327"/>
      <c r="BF47" s="485"/>
      <c r="BG47" s="485"/>
      <c r="BH47" s="324"/>
      <c r="BI47" s="324"/>
      <c r="BJ47" s="485"/>
      <c r="BK47" s="485"/>
      <c r="BL47" s="36"/>
      <c r="BM47" s="327"/>
      <c r="BN47" s="485"/>
      <c r="BO47" s="485"/>
      <c r="BP47" s="324"/>
      <c r="BQ47" s="324"/>
      <c r="BR47" s="485"/>
      <c r="BS47" s="485"/>
      <c r="BT47" s="36"/>
      <c r="BU47" s="327"/>
      <c r="BV47" s="485"/>
      <c r="BW47" s="485"/>
      <c r="BX47" s="324"/>
      <c r="BY47" s="324"/>
      <c r="BZ47" s="485"/>
      <c r="CA47" s="485"/>
      <c r="CB47" s="36"/>
      <c r="CC47" s="327"/>
      <c r="CD47" s="485"/>
      <c r="CE47" s="485"/>
      <c r="CF47" s="324"/>
      <c r="CG47" s="324"/>
      <c r="CH47" s="485"/>
      <c r="CI47" s="485"/>
      <c r="CJ47" s="36"/>
      <c r="CK47" s="327"/>
      <c r="CL47" s="485"/>
      <c r="CM47" s="485"/>
      <c r="CN47" s="324"/>
      <c r="CO47" s="324"/>
      <c r="CP47" s="485"/>
      <c r="CQ47" s="485"/>
      <c r="CR47" s="36"/>
      <c r="CS47" s="327"/>
      <c r="CT47" s="485"/>
      <c r="CU47" s="485"/>
      <c r="CV47" s="324"/>
      <c r="CW47" s="324"/>
      <c r="CX47" s="485"/>
      <c r="CY47" s="485"/>
      <c r="CZ47" s="36"/>
      <c r="DA47" s="327"/>
      <c r="DB47" s="485"/>
      <c r="DC47" s="485"/>
      <c r="DD47" s="324"/>
      <c r="DE47" s="324"/>
      <c r="DF47" s="485"/>
      <c r="DG47" s="485"/>
      <c r="DH47" s="36"/>
      <c r="DI47" s="327"/>
      <c r="DJ47" s="485"/>
      <c r="DK47" s="485"/>
      <c r="DL47" s="324"/>
      <c r="DM47" s="324"/>
      <c r="DN47" s="485"/>
      <c r="DO47" s="485"/>
      <c r="DP47" s="36"/>
      <c r="DQ47" s="327"/>
      <c r="DR47" s="485"/>
      <c r="DS47" s="485"/>
      <c r="DT47" s="324"/>
      <c r="DU47" s="324"/>
      <c r="DV47" s="485"/>
      <c r="DW47" s="485"/>
      <c r="DX47" s="36"/>
      <c r="DY47" s="327"/>
      <c r="DZ47" s="485"/>
      <c r="EA47" s="485"/>
      <c r="EB47" s="324"/>
      <c r="EC47" s="324"/>
      <c r="ED47" s="485"/>
      <c r="EE47" s="485"/>
      <c r="EF47" s="36"/>
      <c r="EG47" s="327"/>
      <c r="EH47" s="485"/>
      <c r="EI47" s="485"/>
      <c r="EJ47" s="324"/>
      <c r="EK47" s="324"/>
      <c r="EL47" s="485"/>
      <c r="EM47" s="485"/>
      <c r="EN47" s="36"/>
      <c r="EO47" s="327"/>
      <c r="EP47" s="485"/>
      <c r="EQ47" s="485"/>
      <c r="ER47" s="324"/>
      <c r="ES47" s="324"/>
      <c r="ET47" s="485"/>
      <c r="EU47" s="485"/>
      <c r="EV47" s="36"/>
      <c r="EW47" s="327"/>
      <c r="EX47" s="485"/>
      <c r="EY47" s="485"/>
      <c r="EZ47" s="324"/>
      <c r="FA47" s="324"/>
      <c r="FB47" s="485"/>
      <c r="FC47" s="485"/>
      <c r="FD47" s="36"/>
      <c r="FE47" s="327"/>
      <c r="FF47" s="485"/>
      <c r="FG47" s="485"/>
      <c r="FH47" s="324"/>
      <c r="FI47" s="324"/>
      <c r="FJ47" s="485"/>
      <c r="FK47" s="485"/>
      <c r="FL47" s="36"/>
      <c r="FM47" s="327"/>
      <c r="FN47" s="485"/>
      <c r="FO47" s="485"/>
      <c r="FP47" s="324"/>
      <c r="FQ47" s="324"/>
      <c r="FR47" s="485"/>
      <c r="FS47" s="485"/>
      <c r="FT47" s="36"/>
      <c r="FU47" s="327"/>
      <c r="FV47" s="485"/>
      <c r="FW47" s="485"/>
      <c r="FX47" s="324"/>
      <c r="FY47" s="324"/>
      <c r="FZ47" s="485"/>
      <c r="GA47" s="485"/>
      <c r="GB47" s="36"/>
      <c r="GC47" s="327"/>
      <c r="GD47" s="485"/>
      <c r="GE47" s="485"/>
      <c r="GF47" s="324"/>
      <c r="GG47" s="324"/>
      <c r="GH47" s="485"/>
      <c r="GI47" s="485"/>
      <c r="GJ47" s="36"/>
      <c r="GK47" s="327"/>
      <c r="GL47" s="485"/>
      <c r="GM47" s="485"/>
      <c r="GN47" s="324"/>
      <c r="GO47" s="324"/>
      <c r="GP47" s="485"/>
      <c r="GQ47" s="485"/>
      <c r="GR47" s="36"/>
      <c r="GS47" s="327"/>
      <c r="GT47" s="485"/>
      <c r="GU47" s="485"/>
      <c r="GV47" s="324"/>
      <c r="GW47" s="324"/>
      <c r="GX47" s="485"/>
      <c r="GY47" s="485"/>
      <c r="GZ47" s="36"/>
      <c r="HA47" s="327"/>
      <c r="HB47" s="485"/>
      <c r="HC47" s="485"/>
      <c r="HD47" s="324"/>
      <c r="HE47" s="324"/>
      <c r="HF47" s="485"/>
      <c r="HG47" s="485"/>
      <c r="HH47" s="36"/>
      <c r="HI47" s="327"/>
      <c r="HJ47" s="485"/>
      <c r="HK47" s="485"/>
      <c r="HL47" s="324"/>
      <c r="HM47" s="324"/>
      <c r="HN47" s="485"/>
      <c r="HO47" s="485"/>
      <c r="HP47" s="36"/>
      <c r="HQ47" s="327"/>
      <c r="HR47" s="485"/>
      <c r="HS47" s="485"/>
      <c r="HT47" s="324"/>
      <c r="HU47" s="324"/>
      <c r="HV47" s="485"/>
      <c r="HW47" s="485"/>
      <c r="HX47" s="36"/>
      <c r="HY47" s="327"/>
      <c r="HZ47" s="485"/>
      <c r="IA47" s="485"/>
      <c r="IB47" s="324"/>
      <c r="IC47" s="324"/>
      <c r="ID47" s="485"/>
      <c r="IE47" s="485"/>
      <c r="IF47" s="36"/>
      <c r="IG47" s="327"/>
      <c r="IH47" s="485"/>
      <c r="II47" s="485"/>
      <c r="IJ47" s="324"/>
      <c r="IK47" s="324"/>
      <c r="IL47" s="485"/>
      <c r="IM47" s="485"/>
      <c r="IN47" s="36"/>
      <c r="IO47" s="327"/>
      <c r="IP47" s="485"/>
      <c r="IQ47" s="485"/>
      <c r="IR47" s="324"/>
      <c r="IS47" s="324"/>
      <c r="IT47" s="485"/>
      <c r="IU47" s="485"/>
      <c r="IV47" s="36"/>
    </row>
    <row r="48" spans="1:256" s="196" customFormat="1" ht="16.5" customHeight="1">
      <c r="A48" s="454" t="s">
        <v>120</v>
      </c>
      <c r="B48" s="483">
        <v>1.5628</v>
      </c>
      <c r="C48" s="483">
        <v>1.1653</v>
      </c>
      <c r="D48" s="21">
        <v>15.61</v>
      </c>
      <c r="E48" s="300"/>
      <c r="F48" s="488">
        <v>1.5628</v>
      </c>
      <c r="G48" s="483">
        <v>1.5685</v>
      </c>
      <c r="H48" s="21">
        <v>19.12</v>
      </c>
      <c r="I48" s="327"/>
      <c r="J48" s="485"/>
      <c r="K48" s="485"/>
      <c r="L48" s="324"/>
      <c r="M48" s="324"/>
      <c r="N48" s="485"/>
      <c r="O48" s="485"/>
      <c r="P48" s="36"/>
      <c r="Q48" s="327"/>
      <c r="R48" s="485"/>
      <c r="S48" s="485"/>
      <c r="T48" s="324"/>
      <c r="U48" s="324"/>
      <c r="V48" s="485"/>
      <c r="W48" s="485"/>
      <c r="X48" s="36"/>
      <c r="Y48" s="327"/>
      <c r="Z48" s="485"/>
      <c r="AA48" s="485"/>
      <c r="AB48" s="324"/>
      <c r="AC48" s="324"/>
      <c r="AD48" s="485"/>
      <c r="AE48" s="485"/>
      <c r="AF48" s="36"/>
      <c r="AG48" s="327"/>
      <c r="AH48" s="485"/>
      <c r="AI48" s="485"/>
      <c r="AJ48" s="324"/>
      <c r="AK48" s="324"/>
      <c r="AL48" s="485"/>
      <c r="AM48" s="485"/>
      <c r="AN48" s="36"/>
      <c r="AO48" s="327"/>
      <c r="AP48" s="485"/>
      <c r="AQ48" s="485"/>
      <c r="AR48" s="324"/>
      <c r="AS48" s="324"/>
      <c r="AT48" s="485"/>
      <c r="AU48" s="485"/>
      <c r="AV48" s="36"/>
      <c r="AW48" s="327"/>
      <c r="AX48" s="485"/>
      <c r="AY48" s="485"/>
      <c r="AZ48" s="324"/>
      <c r="BA48" s="324"/>
      <c r="BB48" s="485"/>
      <c r="BC48" s="485"/>
      <c r="BD48" s="36"/>
      <c r="BE48" s="327"/>
      <c r="BF48" s="485"/>
      <c r="BG48" s="485"/>
      <c r="BH48" s="324"/>
      <c r="BI48" s="324"/>
      <c r="BJ48" s="485"/>
      <c r="BK48" s="485"/>
      <c r="BL48" s="36"/>
      <c r="BM48" s="327"/>
      <c r="BN48" s="485"/>
      <c r="BO48" s="485"/>
      <c r="BP48" s="324"/>
      <c r="BQ48" s="324"/>
      <c r="BR48" s="485"/>
      <c r="BS48" s="485"/>
      <c r="BT48" s="36"/>
      <c r="BU48" s="327"/>
      <c r="BV48" s="485"/>
      <c r="BW48" s="485"/>
      <c r="BX48" s="324"/>
      <c r="BY48" s="324"/>
      <c r="BZ48" s="485"/>
      <c r="CA48" s="485"/>
      <c r="CB48" s="36"/>
      <c r="CC48" s="327"/>
      <c r="CD48" s="485"/>
      <c r="CE48" s="485"/>
      <c r="CF48" s="324"/>
      <c r="CG48" s="324"/>
      <c r="CH48" s="485"/>
      <c r="CI48" s="485"/>
      <c r="CJ48" s="36"/>
      <c r="CK48" s="327"/>
      <c r="CL48" s="485"/>
      <c r="CM48" s="485"/>
      <c r="CN48" s="324"/>
      <c r="CO48" s="324"/>
      <c r="CP48" s="485"/>
      <c r="CQ48" s="485"/>
      <c r="CR48" s="36"/>
      <c r="CS48" s="327"/>
      <c r="CT48" s="485"/>
      <c r="CU48" s="485"/>
      <c r="CV48" s="324"/>
      <c r="CW48" s="324"/>
      <c r="CX48" s="485"/>
      <c r="CY48" s="485"/>
      <c r="CZ48" s="36"/>
      <c r="DA48" s="327"/>
      <c r="DB48" s="485"/>
      <c r="DC48" s="485"/>
      <c r="DD48" s="324"/>
      <c r="DE48" s="324"/>
      <c r="DF48" s="485"/>
      <c r="DG48" s="485"/>
      <c r="DH48" s="36"/>
      <c r="DI48" s="327"/>
      <c r="DJ48" s="485"/>
      <c r="DK48" s="485"/>
      <c r="DL48" s="324"/>
      <c r="DM48" s="324"/>
      <c r="DN48" s="485"/>
      <c r="DO48" s="485"/>
      <c r="DP48" s="36"/>
      <c r="DQ48" s="327"/>
      <c r="DR48" s="485"/>
      <c r="DS48" s="485"/>
      <c r="DT48" s="324"/>
      <c r="DU48" s="324"/>
      <c r="DV48" s="485"/>
      <c r="DW48" s="485"/>
      <c r="DX48" s="36"/>
      <c r="DY48" s="327"/>
      <c r="DZ48" s="485"/>
      <c r="EA48" s="485"/>
      <c r="EB48" s="324"/>
      <c r="EC48" s="324"/>
      <c r="ED48" s="485"/>
      <c r="EE48" s="485"/>
      <c r="EF48" s="36"/>
      <c r="EG48" s="327"/>
      <c r="EH48" s="485"/>
      <c r="EI48" s="485"/>
      <c r="EJ48" s="324"/>
      <c r="EK48" s="324"/>
      <c r="EL48" s="485"/>
      <c r="EM48" s="485"/>
      <c r="EN48" s="36"/>
      <c r="EO48" s="327"/>
      <c r="EP48" s="485"/>
      <c r="EQ48" s="485"/>
      <c r="ER48" s="324"/>
      <c r="ES48" s="324"/>
      <c r="ET48" s="485"/>
      <c r="EU48" s="485"/>
      <c r="EV48" s="36"/>
      <c r="EW48" s="327"/>
      <c r="EX48" s="485"/>
      <c r="EY48" s="485"/>
      <c r="EZ48" s="324"/>
      <c r="FA48" s="324"/>
      <c r="FB48" s="485"/>
      <c r="FC48" s="485"/>
      <c r="FD48" s="36"/>
      <c r="FE48" s="327"/>
      <c r="FF48" s="485"/>
      <c r="FG48" s="485"/>
      <c r="FH48" s="324"/>
      <c r="FI48" s="324"/>
      <c r="FJ48" s="485"/>
      <c r="FK48" s="485"/>
      <c r="FL48" s="36"/>
      <c r="FM48" s="327"/>
      <c r="FN48" s="485"/>
      <c r="FO48" s="485"/>
      <c r="FP48" s="324"/>
      <c r="FQ48" s="324"/>
      <c r="FR48" s="485"/>
      <c r="FS48" s="485"/>
      <c r="FT48" s="36"/>
      <c r="FU48" s="327"/>
      <c r="FV48" s="485"/>
      <c r="FW48" s="485"/>
      <c r="FX48" s="324"/>
      <c r="FY48" s="324"/>
      <c r="FZ48" s="485"/>
      <c r="GA48" s="485"/>
      <c r="GB48" s="36"/>
      <c r="GC48" s="327"/>
      <c r="GD48" s="485"/>
      <c r="GE48" s="485"/>
      <c r="GF48" s="324"/>
      <c r="GG48" s="324"/>
      <c r="GH48" s="485"/>
      <c r="GI48" s="485"/>
      <c r="GJ48" s="36"/>
      <c r="GK48" s="327"/>
      <c r="GL48" s="485"/>
      <c r="GM48" s="485"/>
      <c r="GN48" s="324"/>
      <c r="GO48" s="324"/>
      <c r="GP48" s="485"/>
      <c r="GQ48" s="485"/>
      <c r="GR48" s="36"/>
      <c r="GS48" s="327"/>
      <c r="GT48" s="485"/>
      <c r="GU48" s="485"/>
      <c r="GV48" s="324"/>
      <c r="GW48" s="324"/>
      <c r="GX48" s="485"/>
      <c r="GY48" s="485"/>
      <c r="GZ48" s="36"/>
      <c r="HA48" s="327"/>
      <c r="HB48" s="485"/>
      <c r="HC48" s="485"/>
      <c r="HD48" s="324"/>
      <c r="HE48" s="324"/>
      <c r="HF48" s="485"/>
      <c r="HG48" s="485"/>
      <c r="HH48" s="36"/>
      <c r="HI48" s="327"/>
      <c r="HJ48" s="485"/>
      <c r="HK48" s="485"/>
      <c r="HL48" s="324"/>
      <c r="HM48" s="324"/>
      <c r="HN48" s="485"/>
      <c r="HO48" s="485"/>
      <c r="HP48" s="36"/>
      <c r="HQ48" s="327"/>
      <c r="HR48" s="485"/>
      <c r="HS48" s="485"/>
      <c r="HT48" s="324"/>
      <c r="HU48" s="324"/>
      <c r="HV48" s="485"/>
      <c r="HW48" s="485"/>
      <c r="HX48" s="36"/>
      <c r="HY48" s="327"/>
      <c r="HZ48" s="485"/>
      <c r="IA48" s="485"/>
      <c r="IB48" s="324"/>
      <c r="IC48" s="324"/>
      <c r="ID48" s="485"/>
      <c r="IE48" s="485"/>
      <c r="IF48" s="36"/>
      <c r="IG48" s="327"/>
      <c r="IH48" s="485"/>
      <c r="II48" s="485"/>
      <c r="IJ48" s="324"/>
      <c r="IK48" s="324"/>
      <c r="IL48" s="485"/>
      <c r="IM48" s="485"/>
      <c r="IN48" s="36"/>
      <c r="IO48" s="327"/>
      <c r="IP48" s="485"/>
      <c r="IQ48" s="485"/>
      <c r="IR48" s="324"/>
      <c r="IS48" s="324"/>
      <c r="IT48" s="485"/>
      <c r="IU48" s="485"/>
      <c r="IV48" s="36"/>
    </row>
    <row r="49" spans="1:256" s="196" customFormat="1" ht="16.5" customHeight="1">
      <c r="A49" s="454" t="s">
        <v>121</v>
      </c>
      <c r="B49" s="483">
        <v>1.623</v>
      </c>
      <c r="C49" s="483">
        <v>1.1949</v>
      </c>
      <c r="D49" s="21">
        <v>16.08</v>
      </c>
      <c r="E49" s="300"/>
      <c r="F49" s="488">
        <v>1.623</v>
      </c>
      <c r="G49" s="483">
        <v>1.3894</v>
      </c>
      <c r="H49" s="21">
        <v>17.77</v>
      </c>
      <c r="I49" s="327"/>
      <c r="J49" s="485"/>
      <c r="K49" s="485"/>
      <c r="L49" s="324"/>
      <c r="M49" s="324"/>
      <c r="N49" s="485"/>
      <c r="O49" s="485"/>
      <c r="P49" s="36"/>
      <c r="Q49" s="327"/>
      <c r="R49" s="485"/>
      <c r="S49" s="485"/>
      <c r="T49" s="324"/>
      <c r="U49" s="324"/>
      <c r="V49" s="485"/>
      <c r="W49" s="485"/>
      <c r="X49" s="36"/>
      <c r="Y49" s="327"/>
      <c r="Z49" s="485"/>
      <c r="AA49" s="485"/>
      <c r="AB49" s="324"/>
      <c r="AC49" s="324"/>
      <c r="AD49" s="485"/>
      <c r="AE49" s="485"/>
      <c r="AF49" s="36"/>
      <c r="AG49" s="327"/>
      <c r="AH49" s="485"/>
      <c r="AI49" s="485"/>
      <c r="AJ49" s="324"/>
      <c r="AK49" s="324"/>
      <c r="AL49" s="485"/>
      <c r="AM49" s="485"/>
      <c r="AN49" s="36"/>
      <c r="AO49" s="327"/>
      <c r="AP49" s="485"/>
      <c r="AQ49" s="485"/>
      <c r="AR49" s="324"/>
      <c r="AS49" s="324"/>
      <c r="AT49" s="485"/>
      <c r="AU49" s="485"/>
      <c r="AV49" s="36"/>
      <c r="AW49" s="327"/>
      <c r="AX49" s="485"/>
      <c r="AY49" s="485"/>
      <c r="AZ49" s="324"/>
      <c r="BA49" s="324"/>
      <c r="BB49" s="485"/>
      <c r="BC49" s="485"/>
      <c r="BD49" s="36"/>
      <c r="BE49" s="327"/>
      <c r="BF49" s="485"/>
      <c r="BG49" s="485"/>
      <c r="BH49" s="324"/>
      <c r="BI49" s="324"/>
      <c r="BJ49" s="485"/>
      <c r="BK49" s="485"/>
      <c r="BL49" s="36"/>
      <c r="BM49" s="327"/>
      <c r="BN49" s="485"/>
      <c r="BO49" s="485"/>
      <c r="BP49" s="324"/>
      <c r="BQ49" s="324"/>
      <c r="BR49" s="485"/>
      <c r="BS49" s="485"/>
      <c r="BT49" s="36"/>
      <c r="BU49" s="327"/>
      <c r="BV49" s="485"/>
      <c r="BW49" s="485"/>
      <c r="BX49" s="324"/>
      <c r="BY49" s="324"/>
      <c r="BZ49" s="485"/>
      <c r="CA49" s="485"/>
      <c r="CB49" s="36"/>
      <c r="CC49" s="327"/>
      <c r="CD49" s="485"/>
      <c r="CE49" s="485"/>
      <c r="CF49" s="324"/>
      <c r="CG49" s="324"/>
      <c r="CH49" s="485"/>
      <c r="CI49" s="485"/>
      <c r="CJ49" s="36"/>
      <c r="CK49" s="327"/>
      <c r="CL49" s="485"/>
      <c r="CM49" s="485"/>
      <c r="CN49" s="324"/>
      <c r="CO49" s="324"/>
      <c r="CP49" s="485"/>
      <c r="CQ49" s="485"/>
      <c r="CR49" s="36"/>
      <c r="CS49" s="327"/>
      <c r="CT49" s="485"/>
      <c r="CU49" s="485"/>
      <c r="CV49" s="324"/>
      <c r="CW49" s="324"/>
      <c r="CX49" s="485"/>
      <c r="CY49" s="485"/>
      <c r="CZ49" s="36"/>
      <c r="DA49" s="327"/>
      <c r="DB49" s="485"/>
      <c r="DC49" s="485"/>
      <c r="DD49" s="324"/>
      <c r="DE49" s="324"/>
      <c r="DF49" s="485"/>
      <c r="DG49" s="485"/>
      <c r="DH49" s="36"/>
      <c r="DI49" s="327"/>
      <c r="DJ49" s="485"/>
      <c r="DK49" s="485"/>
      <c r="DL49" s="324"/>
      <c r="DM49" s="324"/>
      <c r="DN49" s="485"/>
      <c r="DO49" s="485"/>
      <c r="DP49" s="36"/>
      <c r="DQ49" s="327"/>
      <c r="DR49" s="485"/>
      <c r="DS49" s="485"/>
      <c r="DT49" s="324"/>
      <c r="DU49" s="324"/>
      <c r="DV49" s="485"/>
      <c r="DW49" s="485"/>
      <c r="DX49" s="36"/>
      <c r="DY49" s="327"/>
      <c r="DZ49" s="485"/>
      <c r="EA49" s="485"/>
      <c r="EB49" s="324"/>
      <c r="EC49" s="324"/>
      <c r="ED49" s="485"/>
      <c r="EE49" s="485"/>
      <c r="EF49" s="36"/>
      <c r="EG49" s="327"/>
      <c r="EH49" s="485"/>
      <c r="EI49" s="485"/>
      <c r="EJ49" s="324"/>
      <c r="EK49" s="324"/>
      <c r="EL49" s="485"/>
      <c r="EM49" s="485"/>
      <c r="EN49" s="36"/>
      <c r="EO49" s="327"/>
      <c r="EP49" s="485"/>
      <c r="EQ49" s="485"/>
      <c r="ER49" s="324"/>
      <c r="ES49" s="324"/>
      <c r="ET49" s="485"/>
      <c r="EU49" s="485"/>
      <c r="EV49" s="36"/>
      <c r="EW49" s="327"/>
      <c r="EX49" s="485"/>
      <c r="EY49" s="485"/>
      <c r="EZ49" s="324"/>
      <c r="FA49" s="324"/>
      <c r="FB49" s="485"/>
      <c r="FC49" s="485"/>
      <c r="FD49" s="36"/>
      <c r="FE49" s="327"/>
      <c r="FF49" s="485"/>
      <c r="FG49" s="485"/>
      <c r="FH49" s="324"/>
      <c r="FI49" s="324"/>
      <c r="FJ49" s="485"/>
      <c r="FK49" s="485"/>
      <c r="FL49" s="36"/>
      <c r="FM49" s="327"/>
      <c r="FN49" s="485"/>
      <c r="FO49" s="485"/>
      <c r="FP49" s="324"/>
      <c r="FQ49" s="324"/>
      <c r="FR49" s="485"/>
      <c r="FS49" s="485"/>
      <c r="FT49" s="36"/>
      <c r="FU49" s="327"/>
      <c r="FV49" s="485"/>
      <c r="FW49" s="485"/>
      <c r="FX49" s="324"/>
      <c r="FY49" s="324"/>
      <c r="FZ49" s="485"/>
      <c r="GA49" s="485"/>
      <c r="GB49" s="36"/>
      <c r="GC49" s="327"/>
      <c r="GD49" s="485"/>
      <c r="GE49" s="485"/>
      <c r="GF49" s="324"/>
      <c r="GG49" s="324"/>
      <c r="GH49" s="485"/>
      <c r="GI49" s="485"/>
      <c r="GJ49" s="36"/>
      <c r="GK49" s="327"/>
      <c r="GL49" s="485"/>
      <c r="GM49" s="485"/>
      <c r="GN49" s="324"/>
      <c r="GO49" s="324"/>
      <c r="GP49" s="485"/>
      <c r="GQ49" s="485"/>
      <c r="GR49" s="36"/>
      <c r="GS49" s="327"/>
      <c r="GT49" s="485"/>
      <c r="GU49" s="485"/>
      <c r="GV49" s="324"/>
      <c r="GW49" s="324"/>
      <c r="GX49" s="485"/>
      <c r="GY49" s="485"/>
      <c r="GZ49" s="36"/>
      <c r="HA49" s="327"/>
      <c r="HB49" s="485"/>
      <c r="HC49" s="485"/>
      <c r="HD49" s="324"/>
      <c r="HE49" s="324"/>
      <c r="HF49" s="485"/>
      <c r="HG49" s="485"/>
      <c r="HH49" s="36"/>
      <c r="HI49" s="327"/>
      <c r="HJ49" s="485"/>
      <c r="HK49" s="485"/>
      <c r="HL49" s="324"/>
      <c r="HM49" s="324"/>
      <c r="HN49" s="485"/>
      <c r="HO49" s="485"/>
      <c r="HP49" s="36"/>
      <c r="HQ49" s="327"/>
      <c r="HR49" s="485"/>
      <c r="HS49" s="485"/>
      <c r="HT49" s="324"/>
      <c r="HU49" s="324"/>
      <c r="HV49" s="485"/>
      <c r="HW49" s="485"/>
      <c r="HX49" s="36"/>
      <c r="HY49" s="327"/>
      <c r="HZ49" s="485"/>
      <c r="IA49" s="485"/>
      <c r="IB49" s="324"/>
      <c r="IC49" s="324"/>
      <c r="ID49" s="485"/>
      <c r="IE49" s="485"/>
      <c r="IF49" s="36"/>
      <c r="IG49" s="327"/>
      <c r="IH49" s="485"/>
      <c r="II49" s="485"/>
      <c r="IJ49" s="324"/>
      <c r="IK49" s="324"/>
      <c r="IL49" s="485"/>
      <c r="IM49" s="485"/>
      <c r="IN49" s="36"/>
      <c r="IO49" s="327"/>
      <c r="IP49" s="485"/>
      <c r="IQ49" s="485"/>
      <c r="IR49" s="324"/>
      <c r="IS49" s="324"/>
      <c r="IT49" s="485"/>
      <c r="IU49" s="485"/>
      <c r="IV49" s="36"/>
    </row>
    <row r="50" spans="1:256" s="196" customFormat="1" ht="16.5" customHeight="1">
      <c r="A50" s="454" t="s">
        <v>122</v>
      </c>
      <c r="B50" s="483">
        <v>1.7135</v>
      </c>
      <c r="C50" s="483">
        <v>1.1779</v>
      </c>
      <c r="D50" s="21">
        <v>16.24</v>
      </c>
      <c r="E50" s="300"/>
      <c r="F50" s="488">
        <v>1.7135</v>
      </c>
      <c r="G50" s="483">
        <v>1.1659</v>
      </c>
      <c r="H50" s="21">
        <v>16.14</v>
      </c>
      <c r="I50" s="327"/>
      <c r="J50" s="485"/>
      <c r="K50" s="485"/>
      <c r="L50" s="324"/>
      <c r="M50" s="324"/>
      <c r="N50" s="485"/>
      <c r="O50" s="485"/>
      <c r="P50" s="36"/>
      <c r="Q50" s="327"/>
      <c r="R50" s="485"/>
      <c r="S50" s="485"/>
      <c r="T50" s="324"/>
      <c r="U50" s="324"/>
      <c r="V50" s="485"/>
      <c r="W50" s="485"/>
      <c r="X50" s="36"/>
      <c r="Y50" s="327"/>
      <c r="Z50" s="485"/>
      <c r="AA50" s="485"/>
      <c r="AB50" s="324"/>
      <c r="AC50" s="324"/>
      <c r="AD50" s="485"/>
      <c r="AE50" s="485"/>
      <c r="AF50" s="36"/>
      <c r="AG50" s="327"/>
      <c r="AH50" s="485"/>
      <c r="AI50" s="485"/>
      <c r="AJ50" s="324"/>
      <c r="AK50" s="324"/>
      <c r="AL50" s="485"/>
      <c r="AM50" s="485"/>
      <c r="AN50" s="36"/>
      <c r="AO50" s="327"/>
      <c r="AP50" s="485"/>
      <c r="AQ50" s="485"/>
      <c r="AR50" s="324"/>
      <c r="AS50" s="324"/>
      <c r="AT50" s="485"/>
      <c r="AU50" s="485"/>
      <c r="AV50" s="36"/>
      <c r="AW50" s="327"/>
      <c r="AX50" s="485"/>
      <c r="AY50" s="485"/>
      <c r="AZ50" s="324"/>
      <c r="BA50" s="324"/>
      <c r="BB50" s="485"/>
      <c r="BC50" s="485"/>
      <c r="BD50" s="36"/>
      <c r="BE50" s="327"/>
      <c r="BF50" s="485"/>
      <c r="BG50" s="485"/>
      <c r="BH50" s="324"/>
      <c r="BI50" s="324"/>
      <c r="BJ50" s="485"/>
      <c r="BK50" s="485"/>
      <c r="BL50" s="36"/>
      <c r="BM50" s="327"/>
      <c r="BN50" s="485"/>
      <c r="BO50" s="485"/>
      <c r="BP50" s="324"/>
      <c r="BQ50" s="324"/>
      <c r="BR50" s="485"/>
      <c r="BS50" s="485"/>
      <c r="BT50" s="36"/>
      <c r="BU50" s="327"/>
      <c r="BV50" s="485"/>
      <c r="BW50" s="485"/>
      <c r="BX50" s="324"/>
      <c r="BY50" s="324"/>
      <c r="BZ50" s="485"/>
      <c r="CA50" s="485"/>
      <c r="CB50" s="36"/>
      <c r="CC50" s="327"/>
      <c r="CD50" s="485"/>
      <c r="CE50" s="485"/>
      <c r="CF50" s="324"/>
      <c r="CG50" s="324"/>
      <c r="CH50" s="485"/>
      <c r="CI50" s="485"/>
      <c r="CJ50" s="36"/>
      <c r="CK50" s="327"/>
      <c r="CL50" s="485"/>
      <c r="CM50" s="485"/>
      <c r="CN50" s="324"/>
      <c r="CO50" s="324"/>
      <c r="CP50" s="485"/>
      <c r="CQ50" s="485"/>
      <c r="CR50" s="36"/>
      <c r="CS50" s="327"/>
      <c r="CT50" s="485"/>
      <c r="CU50" s="485"/>
      <c r="CV50" s="324"/>
      <c r="CW50" s="324"/>
      <c r="CX50" s="485"/>
      <c r="CY50" s="485"/>
      <c r="CZ50" s="36"/>
      <c r="DA50" s="327"/>
      <c r="DB50" s="485"/>
      <c r="DC50" s="485"/>
      <c r="DD50" s="324"/>
      <c r="DE50" s="324"/>
      <c r="DF50" s="485"/>
      <c r="DG50" s="485"/>
      <c r="DH50" s="36"/>
      <c r="DI50" s="327"/>
      <c r="DJ50" s="485"/>
      <c r="DK50" s="485"/>
      <c r="DL50" s="324"/>
      <c r="DM50" s="324"/>
      <c r="DN50" s="485"/>
      <c r="DO50" s="485"/>
      <c r="DP50" s="36"/>
      <c r="DQ50" s="327"/>
      <c r="DR50" s="485"/>
      <c r="DS50" s="485"/>
      <c r="DT50" s="324"/>
      <c r="DU50" s="324"/>
      <c r="DV50" s="485"/>
      <c r="DW50" s="485"/>
      <c r="DX50" s="36"/>
      <c r="DY50" s="327"/>
      <c r="DZ50" s="485"/>
      <c r="EA50" s="485"/>
      <c r="EB50" s="324"/>
      <c r="EC50" s="324"/>
      <c r="ED50" s="485"/>
      <c r="EE50" s="485"/>
      <c r="EF50" s="36"/>
      <c r="EG50" s="327"/>
      <c r="EH50" s="485"/>
      <c r="EI50" s="485"/>
      <c r="EJ50" s="324"/>
      <c r="EK50" s="324"/>
      <c r="EL50" s="485"/>
      <c r="EM50" s="485"/>
      <c r="EN50" s="36"/>
      <c r="EO50" s="327"/>
      <c r="EP50" s="485"/>
      <c r="EQ50" s="485"/>
      <c r="ER50" s="324"/>
      <c r="ES50" s="324"/>
      <c r="ET50" s="485"/>
      <c r="EU50" s="485"/>
      <c r="EV50" s="36"/>
      <c r="EW50" s="327"/>
      <c r="EX50" s="485"/>
      <c r="EY50" s="485"/>
      <c r="EZ50" s="324"/>
      <c r="FA50" s="324"/>
      <c r="FB50" s="485"/>
      <c r="FC50" s="485"/>
      <c r="FD50" s="36"/>
      <c r="FE50" s="327"/>
      <c r="FF50" s="485"/>
      <c r="FG50" s="485"/>
      <c r="FH50" s="324"/>
      <c r="FI50" s="324"/>
      <c r="FJ50" s="485"/>
      <c r="FK50" s="485"/>
      <c r="FL50" s="36"/>
      <c r="FM50" s="327"/>
      <c r="FN50" s="485"/>
      <c r="FO50" s="485"/>
      <c r="FP50" s="324"/>
      <c r="FQ50" s="324"/>
      <c r="FR50" s="485"/>
      <c r="FS50" s="485"/>
      <c r="FT50" s="36"/>
      <c r="FU50" s="327"/>
      <c r="FV50" s="485"/>
      <c r="FW50" s="485"/>
      <c r="FX50" s="324"/>
      <c r="FY50" s="324"/>
      <c r="FZ50" s="485"/>
      <c r="GA50" s="485"/>
      <c r="GB50" s="36"/>
      <c r="GC50" s="327"/>
      <c r="GD50" s="485"/>
      <c r="GE50" s="485"/>
      <c r="GF50" s="324"/>
      <c r="GG50" s="324"/>
      <c r="GH50" s="485"/>
      <c r="GI50" s="485"/>
      <c r="GJ50" s="36"/>
      <c r="GK50" s="327"/>
      <c r="GL50" s="485"/>
      <c r="GM50" s="485"/>
      <c r="GN50" s="324"/>
      <c r="GO50" s="324"/>
      <c r="GP50" s="485"/>
      <c r="GQ50" s="485"/>
      <c r="GR50" s="36"/>
      <c r="GS50" s="327"/>
      <c r="GT50" s="485"/>
      <c r="GU50" s="485"/>
      <c r="GV50" s="324"/>
      <c r="GW50" s="324"/>
      <c r="GX50" s="485"/>
      <c r="GY50" s="485"/>
      <c r="GZ50" s="36"/>
      <c r="HA50" s="327"/>
      <c r="HB50" s="485"/>
      <c r="HC50" s="485"/>
      <c r="HD50" s="324"/>
      <c r="HE50" s="324"/>
      <c r="HF50" s="485"/>
      <c r="HG50" s="485"/>
      <c r="HH50" s="36"/>
      <c r="HI50" s="327"/>
      <c r="HJ50" s="485"/>
      <c r="HK50" s="485"/>
      <c r="HL50" s="324"/>
      <c r="HM50" s="324"/>
      <c r="HN50" s="485"/>
      <c r="HO50" s="485"/>
      <c r="HP50" s="36"/>
      <c r="HQ50" s="327"/>
      <c r="HR50" s="485"/>
      <c r="HS50" s="485"/>
      <c r="HT50" s="324"/>
      <c r="HU50" s="324"/>
      <c r="HV50" s="485"/>
      <c r="HW50" s="485"/>
      <c r="HX50" s="36"/>
      <c r="HY50" s="327"/>
      <c r="HZ50" s="485"/>
      <c r="IA50" s="485"/>
      <c r="IB50" s="324"/>
      <c r="IC50" s="324"/>
      <c r="ID50" s="485"/>
      <c r="IE50" s="485"/>
      <c r="IF50" s="36"/>
      <c r="IG50" s="327"/>
      <c r="IH50" s="485"/>
      <c r="II50" s="485"/>
      <c r="IJ50" s="324"/>
      <c r="IK50" s="324"/>
      <c r="IL50" s="485"/>
      <c r="IM50" s="485"/>
      <c r="IN50" s="36"/>
      <c r="IO50" s="327"/>
      <c r="IP50" s="485"/>
      <c r="IQ50" s="485"/>
      <c r="IR50" s="324"/>
      <c r="IS50" s="324"/>
      <c r="IT50" s="485"/>
      <c r="IU50" s="485"/>
      <c r="IV50" s="36"/>
    </row>
    <row r="51" spans="1:256" s="196" customFormat="1" ht="16.5" customHeight="1">
      <c r="A51" s="454" t="s">
        <v>123</v>
      </c>
      <c r="B51" s="483">
        <v>1.783</v>
      </c>
      <c r="C51" s="483">
        <v>1.0659</v>
      </c>
      <c r="D51" s="21">
        <v>15.51</v>
      </c>
      <c r="E51" s="300"/>
      <c r="F51" s="488">
        <v>1.783</v>
      </c>
      <c r="G51" s="483">
        <v>1.1947</v>
      </c>
      <c r="H51" s="21">
        <v>16.63</v>
      </c>
      <c r="I51" s="327"/>
      <c r="J51" s="485"/>
      <c r="K51" s="485"/>
      <c r="L51" s="324"/>
      <c r="M51" s="324"/>
      <c r="N51" s="485"/>
      <c r="O51" s="485"/>
      <c r="P51" s="36"/>
      <c r="Q51" s="327"/>
      <c r="R51" s="485"/>
      <c r="S51" s="485"/>
      <c r="T51" s="324"/>
      <c r="U51" s="324"/>
      <c r="V51" s="485"/>
      <c r="W51" s="485"/>
      <c r="X51" s="36"/>
      <c r="Y51" s="327"/>
      <c r="Z51" s="485"/>
      <c r="AA51" s="485"/>
      <c r="AB51" s="324"/>
      <c r="AC51" s="324"/>
      <c r="AD51" s="485"/>
      <c r="AE51" s="485"/>
      <c r="AF51" s="36"/>
      <c r="AG51" s="327"/>
      <c r="AH51" s="485"/>
      <c r="AI51" s="485"/>
      <c r="AJ51" s="324"/>
      <c r="AK51" s="324"/>
      <c r="AL51" s="485"/>
      <c r="AM51" s="485"/>
      <c r="AN51" s="36"/>
      <c r="AO51" s="327"/>
      <c r="AP51" s="485"/>
      <c r="AQ51" s="485"/>
      <c r="AR51" s="324"/>
      <c r="AS51" s="324"/>
      <c r="AT51" s="485"/>
      <c r="AU51" s="485"/>
      <c r="AV51" s="36"/>
      <c r="AW51" s="327"/>
      <c r="AX51" s="485"/>
      <c r="AY51" s="485"/>
      <c r="AZ51" s="324"/>
      <c r="BA51" s="324"/>
      <c r="BB51" s="485"/>
      <c r="BC51" s="485"/>
      <c r="BD51" s="36"/>
      <c r="BE51" s="327"/>
      <c r="BF51" s="485"/>
      <c r="BG51" s="485"/>
      <c r="BH51" s="324"/>
      <c r="BI51" s="324"/>
      <c r="BJ51" s="485"/>
      <c r="BK51" s="485"/>
      <c r="BL51" s="36"/>
      <c r="BM51" s="327"/>
      <c r="BN51" s="485"/>
      <c r="BO51" s="485"/>
      <c r="BP51" s="324"/>
      <c r="BQ51" s="324"/>
      <c r="BR51" s="485"/>
      <c r="BS51" s="485"/>
      <c r="BT51" s="36"/>
      <c r="BU51" s="327"/>
      <c r="BV51" s="485"/>
      <c r="BW51" s="485"/>
      <c r="BX51" s="324"/>
      <c r="BY51" s="324"/>
      <c r="BZ51" s="485"/>
      <c r="CA51" s="485"/>
      <c r="CB51" s="36"/>
      <c r="CC51" s="327"/>
      <c r="CD51" s="485"/>
      <c r="CE51" s="485"/>
      <c r="CF51" s="324"/>
      <c r="CG51" s="324"/>
      <c r="CH51" s="485"/>
      <c r="CI51" s="485"/>
      <c r="CJ51" s="36"/>
      <c r="CK51" s="327"/>
      <c r="CL51" s="485"/>
      <c r="CM51" s="485"/>
      <c r="CN51" s="324"/>
      <c r="CO51" s="324"/>
      <c r="CP51" s="485"/>
      <c r="CQ51" s="485"/>
      <c r="CR51" s="36"/>
      <c r="CS51" s="327"/>
      <c r="CT51" s="485"/>
      <c r="CU51" s="485"/>
      <c r="CV51" s="324"/>
      <c r="CW51" s="324"/>
      <c r="CX51" s="485"/>
      <c r="CY51" s="485"/>
      <c r="CZ51" s="36"/>
      <c r="DA51" s="327"/>
      <c r="DB51" s="485"/>
      <c r="DC51" s="485"/>
      <c r="DD51" s="324"/>
      <c r="DE51" s="324"/>
      <c r="DF51" s="485"/>
      <c r="DG51" s="485"/>
      <c r="DH51" s="36"/>
      <c r="DI51" s="327"/>
      <c r="DJ51" s="485"/>
      <c r="DK51" s="485"/>
      <c r="DL51" s="324"/>
      <c r="DM51" s="324"/>
      <c r="DN51" s="485"/>
      <c r="DO51" s="485"/>
      <c r="DP51" s="36"/>
      <c r="DQ51" s="327"/>
      <c r="DR51" s="485"/>
      <c r="DS51" s="485"/>
      <c r="DT51" s="324"/>
      <c r="DU51" s="324"/>
      <c r="DV51" s="485"/>
      <c r="DW51" s="485"/>
      <c r="DX51" s="36"/>
      <c r="DY51" s="327"/>
      <c r="DZ51" s="485"/>
      <c r="EA51" s="485"/>
      <c r="EB51" s="324"/>
      <c r="EC51" s="324"/>
      <c r="ED51" s="485"/>
      <c r="EE51" s="485"/>
      <c r="EF51" s="36"/>
      <c r="EG51" s="327"/>
      <c r="EH51" s="485"/>
      <c r="EI51" s="485"/>
      <c r="EJ51" s="324"/>
      <c r="EK51" s="324"/>
      <c r="EL51" s="485"/>
      <c r="EM51" s="485"/>
      <c r="EN51" s="36"/>
      <c r="EO51" s="327"/>
      <c r="EP51" s="485"/>
      <c r="EQ51" s="485"/>
      <c r="ER51" s="324"/>
      <c r="ES51" s="324"/>
      <c r="ET51" s="485"/>
      <c r="EU51" s="485"/>
      <c r="EV51" s="36"/>
      <c r="EW51" s="327"/>
      <c r="EX51" s="485"/>
      <c r="EY51" s="485"/>
      <c r="EZ51" s="324"/>
      <c r="FA51" s="324"/>
      <c r="FB51" s="485"/>
      <c r="FC51" s="485"/>
      <c r="FD51" s="36"/>
      <c r="FE51" s="327"/>
      <c r="FF51" s="485"/>
      <c r="FG51" s="485"/>
      <c r="FH51" s="324"/>
      <c r="FI51" s="324"/>
      <c r="FJ51" s="485"/>
      <c r="FK51" s="485"/>
      <c r="FL51" s="36"/>
      <c r="FM51" s="327"/>
      <c r="FN51" s="485"/>
      <c r="FO51" s="485"/>
      <c r="FP51" s="324"/>
      <c r="FQ51" s="324"/>
      <c r="FR51" s="485"/>
      <c r="FS51" s="485"/>
      <c r="FT51" s="36"/>
      <c r="FU51" s="327"/>
      <c r="FV51" s="485"/>
      <c r="FW51" s="485"/>
      <c r="FX51" s="324"/>
      <c r="FY51" s="324"/>
      <c r="FZ51" s="485"/>
      <c r="GA51" s="485"/>
      <c r="GB51" s="36"/>
      <c r="GC51" s="327"/>
      <c r="GD51" s="485"/>
      <c r="GE51" s="485"/>
      <c r="GF51" s="324"/>
      <c r="GG51" s="324"/>
      <c r="GH51" s="485"/>
      <c r="GI51" s="485"/>
      <c r="GJ51" s="36"/>
      <c r="GK51" s="327"/>
      <c r="GL51" s="485"/>
      <c r="GM51" s="485"/>
      <c r="GN51" s="324"/>
      <c r="GO51" s="324"/>
      <c r="GP51" s="485"/>
      <c r="GQ51" s="485"/>
      <c r="GR51" s="36"/>
      <c r="GS51" s="327"/>
      <c r="GT51" s="485"/>
      <c r="GU51" s="485"/>
      <c r="GV51" s="324"/>
      <c r="GW51" s="324"/>
      <c r="GX51" s="485"/>
      <c r="GY51" s="485"/>
      <c r="GZ51" s="36"/>
      <c r="HA51" s="327"/>
      <c r="HB51" s="485"/>
      <c r="HC51" s="485"/>
      <c r="HD51" s="324"/>
      <c r="HE51" s="324"/>
      <c r="HF51" s="485"/>
      <c r="HG51" s="485"/>
      <c r="HH51" s="36"/>
      <c r="HI51" s="327"/>
      <c r="HJ51" s="485"/>
      <c r="HK51" s="485"/>
      <c r="HL51" s="324"/>
      <c r="HM51" s="324"/>
      <c r="HN51" s="485"/>
      <c r="HO51" s="485"/>
      <c r="HP51" s="36"/>
      <c r="HQ51" s="327"/>
      <c r="HR51" s="485"/>
      <c r="HS51" s="485"/>
      <c r="HT51" s="324"/>
      <c r="HU51" s="324"/>
      <c r="HV51" s="485"/>
      <c r="HW51" s="485"/>
      <c r="HX51" s="36"/>
      <c r="HY51" s="327"/>
      <c r="HZ51" s="485"/>
      <c r="IA51" s="485"/>
      <c r="IB51" s="324"/>
      <c r="IC51" s="324"/>
      <c r="ID51" s="485"/>
      <c r="IE51" s="485"/>
      <c r="IF51" s="36"/>
      <c r="IG51" s="327"/>
      <c r="IH51" s="485"/>
      <c r="II51" s="485"/>
      <c r="IJ51" s="324"/>
      <c r="IK51" s="324"/>
      <c r="IL51" s="485"/>
      <c r="IM51" s="485"/>
      <c r="IN51" s="36"/>
      <c r="IO51" s="327"/>
      <c r="IP51" s="485"/>
      <c r="IQ51" s="485"/>
      <c r="IR51" s="324"/>
      <c r="IS51" s="324"/>
      <c r="IT51" s="485"/>
      <c r="IU51" s="485"/>
      <c r="IV51" s="36"/>
    </row>
    <row r="52" spans="1:256" s="196" customFormat="1" ht="16.5" customHeight="1">
      <c r="A52" s="454" t="s">
        <v>124</v>
      </c>
      <c r="B52" s="483">
        <v>1.8624</v>
      </c>
      <c r="C52" s="483">
        <v>0.8071</v>
      </c>
      <c r="D52" s="21">
        <v>13.54</v>
      </c>
      <c r="E52" s="300"/>
      <c r="F52" s="488">
        <v>1.8624</v>
      </c>
      <c r="G52" s="483">
        <v>1.1618</v>
      </c>
      <c r="H52" s="21">
        <v>16.63</v>
      </c>
      <c r="I52" s="327"/>
      <c r="J52" s="485"/>
      <c r="K52" s="485"/>
      <c r="L52" s="324"/>
      <c r="M52" s="324"/>
      <c r="N52" s="485"/>
      <c r="O52" s="485"/>
      <c r="P52" s="36"/>
      <c r="Q52" s="327"/>
      <c r="R52" s="485"/>
      <c r="S52" s="485"/>
      <c r="T52" s="324"/>
      <c r="U52" s="324"/>
      <c r="V52" s="485"/>
      <c r="W52" s="485"/>
      <c r="X52" s="36"/>
      <c r="Y52" s="327"/>
      <c r="Z52" s="485"/>
      <c r="AA52" s="485"/>
      <c r="AB52" s="324"/>
      <c r="AC52" s="324"/>
      <c r="AD52" s="485"/>
      <c r="AE52" s="485"/>
      <c r="AF52" s="36"/>
      <c r="AG52" s="327"/>
      <c r="AH52" s="485"/>
      <c r="AI52" s="485"/>
      <c r="AJ52" s="324"/>
      <c r="AK52" s="324"/>
      <c r="AL52" s="485"/>
      <c r="AM52" s="485"/>
      <c r="AN52" s="36"/>
      <c r="AO52" s="327"/>
      <c r="AP52" s="485"/>
      <c r="AQ52" s="485"/>
      <c r="AR52" s="324"/>
      <c r="AS52" s="324"/>
      <c r="AT52" s="485"/>
      <c r="AU52" s="485"/>
      <c r="AV52" s="36"/>
      <c r="AW52" s="327"/>
      <c r="AX52" s="485"/>
      <c r="AY52" s="485"/>
      <c r="AZ52" s="324"/>
      <c r="BA52" s="324"/>
      <c r="BB52" s="485"/>
      <c r="BC52" s="485"/>
      <c r="BD52" s="36"/>
      <c r="BE52" s="327"/>
      <c r="BF52" s="485"/>
      <c r="BG52" s="485"/>
      <c r="BH52" s="324"/>
      <c r="BI52" s="324"/>
      <c r="BJ52" s="485"/>
      <c r="BK52" s="485"/>
      <c r="BL52" s="36"/>
      <c r="BM52" s="327"/>
      <c r="BN52" s="485"/>
      <c r="BO52" s="485"/>
      <c r="BP52" s="324"/>
      <c r="BQ52" s="324"/>
      <c r="BR52" s="485"/>
      <c r="BS52" s="485"/>
      <c r="BT52" s="36"/>
      <c r="BU52" s="327"/>
      <c r="BV52" s="485"/>
      <c r="BW52" s="485"/>
      <c r="BX52" s="324"/>
      <c r="BY52" s="324"/>
      <c r="BZ52" s="485"/>
      <c r="CA52" s="485"/>
      <c r="CB52" s="36"/>
      <c r="CC52" s="327"/>
      <c r="CD52" s="485"/>
      <c r="CE52" s="485"/>
      <c r="CF52" s="324"/>
      <c r="CG52" s="324"/>
      <c r="CH52" s="485"/>
      <c r="CI52" s="485"/>
      <c r="CJ52" s="36"/>
      <c r="CK52" s="327"/>
      <c r="CL52" s="485"/>
      <c r="CM52" s="485"/>
      <c r="CN52" s="324"/>
      <c r="CO52" s="324"/>
      <c r="CP52" s="485"/>
      <c r="CQ52" s="485"/>
      <c r="CR52" s="36"/>
      <c r="CS52" s="327"/>
      <c r="CT52" s="485"/>
      <c r="CU52" s="485"/>
      <c r="CV52" s="324"/>
      <c r="CW52" s="324"/>
      <c r="CX52" s="485"/>
      <c r="CY52" s="485"/>
      <c r="CZ52" s="36"/>
      <c r="DA52" s="327"/>
      <c r="DB52" s="485"/>
      <c r="DC52" s="485"/>
      <c r="DD52" s="324"/>
      <c r="DE52" s="324"/>
      <c r="DF52" s="485"/>
      <c r="DG52" s="485"/>
      <c r="DH52" s="36"/>
      <c r="DI52" s="327"/>
      <c r="DJ52" s="485"/>
      <c r="DK52" s="485"/>
      <c r="DL52" s="324"/>
      <c r="DM52" s="324"/>
      <c r="DN52" s="485"/>
      <c r="DO52" s="485"/>
      <c r="DP52" s="36"/>
      <c r="DQ52" s="327"/>
      <c r="DR52" s="485"/>
      <c r="DS52" s="485"/>
      <c r="DT52" s="324"/>
      <c r="DU52" s="324"/>
      <c r="DV52" s="485"/>
      <c r="DW52" s="485"/>
      <c r="DX52" s="36"/>
      <c r="DY52" s="327"/>
      <c r="DZ52" s="485"/>
      <c r="EA52" s="485"/>
      <c r="EB52" s="324"/>
      <c r="EC52" s="324"/>
      <c r="ED52" s="485"/>
      <c r="EE52" s="485"/>
      <c r="EF52" s="36"/>
      <c r="EG52" s="327"/>
      <c r="EH52" s="485"/>
      <c r="EI52" s="485"/>
      <c r="EJ52" s="324"/>
      <c r="EK52" s="324"/>
      <c r="EL52" s="485"/>
      <c r="EM52" s="485"/>
      <c r="EN52" s="36"/>
      <c r="EO52" s="327"/>
      <c r="EP52" s="485"/>
      <c r="EQ52" s="485"/>
      <c r="ER52" s="324"/>
      <c r="ES52" s="324"/>
      <c r="ET52" s="485"/>
      <c r="EU52" s="485"/>
      <c r="EV52" s="36"/>
      <c r="EW52" s="327"/>
      <c r="EX52" s="485"/>
      <c r="EY52" s="485"/>
      <c r="EZ52" s="324"/>
      <c r="FA52" s="324"/>
      <c r="FB52" s="485"/>
      <c r="FC52" s="485"/>
      <c r="FD52" s="36"/>
      <c r="FE52" s="327"/>
      <c r="FF52" s="485"/>
      <c r="FG52" s="485"/>
      <c r="FH52" s="324"/>
      <c r="FI52" s="324"/>
      <c r="FJ52" s="485"/>
      <c r="FK52" s="485"/>
      <c r="FL52" s="36"/>
      <c r="FM52" s="327"/>
      <c r="FN52" s="485"/>
      <c r="FO52" s="485"/>
      <c r="FP52" s="324"/>
      <c r="FQ52" s="324"/>
      <c r="FR52" s="485"/>
      <c r="FS52" s="485"/>
      <c r="FT52" s="36"/>
      <c r="FU52" s="327"/>
      <c r="FV52" s="485"/>
      <c r="FW52" s="485"/>
      <c r="FX52" s="324"/>
      <c r="FY52" s="324"/>
      <c r="FZ52" s="485"/>
      <c r="GA52" s="485"/>
      <c r="GB52" s="36"/>
      <c r="GC52" s="327"/>
      <c r="GD52" s="485"/>
      <c r="GE52" s="485"/>
      <c r="GF52" s="324"/>
      <c r="GG52" s="324"/>
      <c r="GH52" s="485"/>
      <c r="GI52" s="485"/>
      <c r="GJ52" s="36"/>
      <c r="GK52" s="327"/>
      <c r="GL52" s="485"/>
      <c r="GM52" s="485"/>
      <c r="GN52" s="324"/>
      <c r="GO52" s="324"/>
      <c r="GP52" s="485"/>
      <c r="GQ52" s="485"/>
      <c r="GR52" s="36"/>
      <c r="GS52" s="327"/>
      <c r="GT52" s="485"/>
      <c r="GU52" s="485"/>
      <c r="GV52" s="324"/>
      <c r="GW52" s="324"/>
      <c r="GX52" s="485"/>
      <c r="GY52" s="485"/>
      <c r="GZ52" s="36"/>
      <c r="HA52" s="327"/>
      <c r="HB52" s="485"/>
      <c r="HC52" s="485"/>
      <c r="HD52" s="324"/>
      <c r="HE52" s="324"/>
      <c r="HF52" s="485"/>
      <c r="HG52" s="485"/>
      <c r="HH52" s="36"/>
      <c r="HI52" s="327"/>
      <c r="HJ52" s="485"/>
      <c r="HK52" s="485"/>
      <c r="HL52" s="324"/>
      <c r="HM52" s="324"/>
      <c r="HN52" s="485"/>
      <c r="HO52" s="485"/>
      <c r="HP52" s="36"/>
      <c r="HQ52" s="327"/>
      <c r="HR52" s="485"/>
      <c r="HS52" s="485"/>
      <c r="HT52" s="324"/>
      <c r="HU52" s="324"/>
      <c r="HV52" s="485"/>
      <c r="HW52" s="485"/>
      <c r="HX52" s="36"/>
      <c r="HY52" s="327"/>
      <c r="HZ52" s="485"/>
      <c r="IA52" s="485"/>
      <c r="IB52" s="324"/>
      <c r="IC52" s="324"/>
      <c r="ID52" s="485"/>
      <c r="IE52" s="485"/>
      <c r="IF52" s="36"/>
      <c r="IG52" s="327"/>
      <c r="IH52" s="485"/>
      <c r="II52" s="485"/>
      <c r="IJ52" s="324"/>
      <c r="IK52" s="324"/>
      <c r="IL52" s="485"/>
      <c r="IM52" s="485"/>
      <c r="IN52" s="36"/>
      <c r="IO52" s="327"/>
      <c r="IP52" s="485"/>
      <c r="IQ52" s="485"/>
      <c r="IR52" s="324"/>
      <c r="IS52" s="324"/>
      <c r="IT52" s="485"/>
      <c r="IU52" s="485"/>
      <c r="IV52" s="36"/>
    </row>
    <row r="53" spans="1:256" s="196" customFormat="1" ht="16.5" customHeight="1">
      <c r="A53" s="454" t="s">
        <v>125</v>
      </c>
      <c r="B53" s="483">
        <v>1.7498</v>
      </c>
      <c r="C53" s="483">
        <v>0.6986</v>
      </c>
      <c r="D53" s="21">
        <v>12.2</v>
      </c>
      <c r="E53" s="300"/>
      <c r="F53" s="488">
        <v>1.7498</v>
      </c>
      <c r="G53" s="483">
        <v>1.0364</v>
      </c>
      <c r="H53" s="21">
        <v>15.14</v>
      </c>
      <c r="I53" s="327"/>
      <c r="J53" s="485"/>
      <c r="K53" s="485"/>
      <c r="L53" s="324"/>
      <c r="M53" s="324"/>
      <c r="N53" s="485"/>
      <c r="O53" s="485"/>
      <c r="P53" s="36"/>
      <c r="Q53" s="327"/>
      <c r="R53" s="485"/>
      <c r="S53" s="485"/>
      <c r="T53" s="324"/>
      <c r="U53" s="324"/>
      <c r="V53" s="485"/>
      <c r="W53" s="485"/>
      <c r="X53" s="36"/>
      <c r="Y53" s="327"/>
      <c r="Z53" s="485"/>
      <c r="AA53" s="485"/>
      <c r="AB53" s="324"/>
      <c r="AC53" s="324"/>
      <c r="AD53" s="485"/>
      <c r="AE53" s="485"/>
      <c r="AF53" s="36"/>
      <c r="AG53" s="327"/>
      <c r="AH53" s="485"/>
      <c r="AI53" s="485"/>
      <c r="AJ53" s="324"/>
      <c r="AK53" s="324"/>
      <c r="AL53" s="485"/>
      <c r="AM53" s="485"/>
      <c r="AN53" s="36"/>
      <c r="AO53" s="327"/>
      <c r="AP53" s="485"/>
      <c r="AQ53" s="485"/>
      <c r="AR53" s="324"/>
      <c r="AS53" s="324"/>
      <c r="AT53" s="485"/>
      <c r="AU53" s="485"/>
      <c r="AV53" s="36"/>
      <c r="AW53" s="327"/>
      <c r="AX53" s="485"/>
      <c r="AY53" s="485"/>
      <c r="AZ53" s="324"/>
      <c r="BA53" s="324"/>
      <c r="BB53" s="485"/>
      <c r="BC53" s="485"/>
      <c r="BD53" s="36"/>
      <c r="BE53" s="327"/>
      <c r="BF53" s="485"/>
      <c r="BG53" s="485"/>
      <c r="BH53" s="324"/>
      <c r="BI53" s="324"/>
      <c r="BJ53" s="485"/>
      <c r="BK53" s="485"/>
      <c r="BL53" s="36"/>
      <c r="BM53" s="327"/>
      <c r="BN53" s="485"/>
      <c r="BO53" s="485"/>
      <c r="BP53" s="324"/>
      <c r="BQ53" s="324"/>
      <c r="BR53" s="485"/>
      <c r="BS53" s="485"/>
      <c r="BT53" s="36"/>
      <c r="BU53" s="327"/>
      <c r="BV53" s="485"/>
      <c r="BW53" s="485"/>
      <c r="BX53" s="324"/>
      <c r="BY53" s="324"/>
      <c r="BZ53" s="485"/>
      <c r="CA53" s="485"/>
      <c r="CB53" s="36"/>
      <c r="CC53" s="327"/>
      <c r="CD53" s="485"/>
      <c r="CE53" s="485"/>
      <c r="CF53" s="324"/>
      <c r="CG53" s="324"/>
      <c r="CH53" s="485"/>
      <c r="CI53" s="485"/>
      <c r="CJ53" s="36"/>
      <c r="CK53" s="327"/>
      <c r="CL53" s="485"/>
      <c r="CM53" s="485"/>
      <c r="CN53" s="324"/>
      <c r="CO53" s="324"/>
      <c r="CP53" s="485"/>
      <c r="CQ53" s="485"/>
      <c r="CR53" s="36"/>
      <c r="CS53" s="327"/>
      <c r="CT53" s="485"/>
      <c r="CU53" s="485"/>
      <c r="CV53" s="324"/>
      <c r="CW53" s="324"/>
      <c r="CX53" s="485"/>
      <c r="CY53" s="485"/>
      <c r="CZ53" s="36"/>
      <c r="DA53" s="327"/>
      <c r="DB53" s="485"/>
      <c r="DC53" s="485"/>
      <c r="DD53" s="324"/>
      <c r="DE53" s="324"/>
      <c r="DF53" s="485"/>
      <c r="DG53" s="485"/>
      <c r="DH53" s="36"/>
      <c r="DI53" s="327"/>
      <c r="DJ53" s="485"/>
      <c r="DK53" s="485"/>
      <c r="DL53" s="324"/>
      <c r="DM53" s="324"/>
      <c r="DN53" s="485"/>
      <c r="DO53" s="485"/>
      <c r="DP53" s="36"/>
      <c r="DQ53" s="327"/>
      <c r="DR53" s="485"/>
      <c r="DS53" s="485"/>
      <c r="DT53" s="324"/>
      <c r="DU53" s="324"/>
      <c r="DV53" s="485"/>
      <c r="DW53" s="485"/>
      <c r="DX53" s="36"/>
      <c r="DY53" s="327"/>
      <c r="DZ53" s="485"/>
      <c r="EA53" s="485"/>
      <c r="EB53" s="324"/>
      <c r="EC53" s="324"/>
      <c r="ED53" s="485"/>
      <c r="EE53" s="485"/>
      <c r="EF53" s="36"/>
      <c r="EG53" s="327"/>
      <c r="EH53" s="485"/>
      <c r="EI53" s="485"/>
      <c r="EJ53" s="324"/>
      <c r="EK53" s="324"/>
      <c r="EL53" s="485"/>
      <c r="EM53" s="485"/>
      <c r="EN53" s="36"/>
      <c r="EO53" s="327"/>
      <c r="EP53" s="485"/>
      <c r="EQ53" s="485"/>
      <c r="ER53" s="324"/>
      <c r="ES53" s="324"/>
      <c r="ET53" s="485"/>
      <c r="EU53" s="485"/>
      <c r="EV53" s="36"/>
      <c r="EW53" s="327"/>
      <c r="EX53" s="485"/>
      <c r="EY53" s="485"/>
      <c r="EZ53" s="324"/>
      <c r="FA53" s="324"/>
      <c r="FB53" s="485"/>
      <c r="FC53" s="485"/>
      <c r="FD53" s="36"/>
      <c r="FE53" s="327"/>
      <c r="FF53" s="485"/>
      <c r="FG53" s="485"/>
      <c r="FH53" s="324"/>
      <c r="FI53" s="324"/>
      <c r="FJ53" s="485"/>
      <c r="FK53" s="485"/>
      <c r="FL53" s="36"/>
      <c r="FM53" s="327"/>
      <c r="FN53" s="485"/>
      <c r="FO53" s="485"/>
      <c r="FP53" s="324"/>
      <c r="FQ53" s="324"/>
      <c r="FR53" s="485"/>
      <c r="FS53" s="485"/>
      <c r="FT53" s="36"/>
      <c r="FU53" s="327"/>
      <c r="FV53" s="485"/>
      <c r="FW53" s="485"/>
      <c r="FX53" s="324"/>
      <c r="FY53" s="324"/>
      <c r="FZ53" s="485"/>
      <c r="GA53" s="485"/>
      <c r="GB53" s="36"/>
      <c r="GC53" s="327"/>
      <c r="GD53" s="485"/>
      <c r="GE53" s="485"/>
      <c r="GF53" s="324"/>
      <c r="GG53" s="324"/>
      <c r="GH53" s="485"/>
      <c r="GI53" s="485"/>
      <c r="GJ53" s="36"/>
      <c r="GK53" s="327"/>
      <c r="GL53" s="485"/>
      <c r="GM53" s="485"/>
      <c r="GN53" s="324"/>
      <c r="GO53" s="324"/>
      <c r="GP53" s="485"/>
      <c r="GQ53" s="485"/>
      <c r="GR53" s="36"/>
      <c r="GS53" s="327"/>
      <c r="GT53" s="485"/>
      <c r="GU53" s="485"/>
      <c r="GV53" s="324"/>
      <c r="GW53" s="324"/>
      <c r="GX53" s="485"/>
      <c r="GY53" s="485"/>
      <c r="GZ53" s="36"/>
      <c r="HA53" s="327"/>
      <c r="HB53" s="485"/>
      <c r="HC53" s="485"/>
      <c r="HD53" s="324"/>
      <c r="HE53" s="324"/>
      <c r="HF53" s="485"/>
      <c r="HG53" s="485"/>
      <c r="HH53" s="36"/>
      <c r="HI53" s="327"/>
      <c r="HJ53" s="485"/>
      <c r="HK53" s="485"/>
      <c r="HL53" s="324"/>
      <c r="HM53" s="324"/>
      <c r="HN53" s="485"/>
      <c r="HO53" s="485"/>
      <c r="HP53" s="36"/>
      <c r="HQ53" s="327"/>
      <c r="HR53" s="485"/>
      <c r="HS53" s="485"/>
      <c r="HT53" s="324"/>
      <c r="HU53" s="324"/>
      <c r="HV53" s="485"/>
      <c r="HW53" s="485"/>
      <c r="HX53" s="36"/>
      <c r="HY53" s="327"/>
      <c r="HZ53" s="485"/>
      <c r="IA53" s="485"/>
      <c r="IB53" s="324"/>
      <c r="IC53" s="324"/>
      <c r="ID53" s="485"/>
      <c r="IE53" s="485"/>
      <c r="IF53" s="36"/>
      <c r="IG53" s="327"/>
      <c r="IH53" s="485"/>
      <c r="II53" s="485"/>
      <c r="IJ53" s="324"/>
      <c r="IK53" s="324"/>
      <c r="IL53" s="485"/>
      <c r="IM53" s="485"/>
      <c r="IN53" s="36"/>
      <c r="IO53" s="327"/>
      <c r="IP53" s="485"/>
      <c r="IQ53" s="485"/>
      <c r="IR53" s="324"/>
      <c r="IS53" s="324"/>
      <c r="IT53" s="485"/>
      <c r="IU53" s="485"/>
      <c r="IV53" s="36"/>
    </row>
    <row r="54" spans="1:256" s="196" customFormat="1" ht="16.5" customHeight="1">
      <c r="A54" s="327" t="s">
        <v>126</v>
      </c>
      <c r="B54" s="324">
        <v>1.2476</v>
      </c>
      <c r="C54" s="324">
        <v>0.6651</v>
      </c>
      <c r="D54" s="36">
        <v>10.15</v>
      </c>
      <c r="E54" s="324"/>
      <c r="F54" s="488">
        <v>1.2476</v>
      </c>
      <c r="G54" s="485">
        <v>1.1011</v>
      </c>
      <c r="H54" s="36">
        <v>13.95</v>
      </c>
      <c r="I54" s="327"/>
      <c r="J54" s="485"/>
      <c r="K54" s="485"/>
      <c r="L54" s="324"/>
      <c r="M54" s="324"/>
      <c r="N54" s="485"/>
      <c r="O54" s="485"/>
      <c r="P54" s="36"/>
      <c r="Q54" s="327"/>
      <c r="R54" s="485"/>
      <c r="S54" s="485"/>
      <c r="T54" s="324"/>
      <c r="U54" s="324"/>
      <c r="V54" s="485"/>
      <c r="W54" s="485"/>
      <c r="X54" s="36"/>
      <c r="Y54" s="327"/>
      <c r="Z54" s="485"/>
      <c r="AA54" s="485"/>
      <c r="AB54" s="324"/>
      <c r="AC54" s="324"/>
      <c r="AD54" s="485"/>
      <c r="AE54" s="485"/>
      <c r="AF54" s="36"/>
      <c r="AG54" s="327"/>
      <c r="AH54" s="485"/>
      <c r="AI54" s="485"/>
      <c r="AJ54" s="324"/>
      <c r="AK54" s="324"/>
      <c r="AL54" s="485"/>
      <c r="AM54" s="485"/>
      <c r="AN54" s="36"/>
      <c r="AO54" s="327"/>
      <c r="AP54" s="485"/>
      <c r="AQ54" s="485"/>
      <c r="AR54" s="324"/>
      <c r="AS54" s="324"/>
      <c r="AT54" s="485"/>
      <c r="AU54" s="485"/>
      <c r="AV54" s="36"/>
      <c r="AW54" s="327"/>
      <c r="AX54" s="485"/>
      <c r="AY54" s="485"/>
      <c r="AZ54" s="324"/>
      <c r="BA54" s="324"/>
      <c r="BB54" s="485"/>
      <c r="BC54" s="485"/>
      <c r="BD54" s="36"/>
      <c r="BE54" s="327"/>
      <c r="BF54" s="485"/>
      <c r="BG54" s="485"/>
      <c r="BH54" s="324"/>
      <c r="BI54" s="324"/>
      <c r="BJ54" s="485"/>
      <c r="BK54" s="485"/>
      <c r="BL54" s="36"/>
      <c r="BM54" s="327"/>
      <c r="BN54" s="485"/>
      <c r="BO54" s="485"/>
      <c r="BP54" s="324"/>
      <c r="BQ54" s="324"/>
      <c r="BR54" s="485"/>
      <c r="BS54" s="485"/>
      <c r="BT54" s="36"/>
      <c r="BU54" s="327"/>
      <c r="BV54" s="485"/>
      <c r="BW54" s="485"/>
      <c r="BX54" s="324"/>
      <c r="BY54" s="324"/>
      <c r="BZ54" s="485"/>
      <c r="CA54" s="485"/>
      <c r="CB54" s="36"/>
      <c r="CC54" s="327"/>
      <c r="CD54" s="485"/>
      <c r="CE54" s="485"/>
      <c r="CF54" s="324"/>
      <c r="CG54" s="324"/>
      <c r="CH54" s="485"/>
      <c r="CI54" s="485"/>
      <c r="CJ54" s="36"/>
      <c r="CK54" s="327"/>
      <c r="CL54" s="485"/>
      <c r="CM54" s="485"/>
      <c r="CN54" s="324"/>
      <c r="CO54" s="324"/>
      <c r="CP54" s="485"/>
      <c r="CQ54" s="485"/>
      <c r="CR54" s="36"/>
      <c r="CS54" s="327"/>
      <c r="CT54" s="485"/>
      <c r="CU54" s="485"/>
      <c r="CV54" s="324"/>
      <c r="CW54" s="324"/>
      <c r="CX54" s="485"/>
      <c r="CY54" s="485"/>
      <c r="CZ54" s="36"/>
      <c r="DA54" s="327"/>
      <c r="DB54" s="485"/>
      <c r="DC54" s="485"/>
      <c r="DD54" s="324"/>
      <c r="DE54" s="324"/>
      <c r="DF54" s="485"/>
      <c r="DG54" s="485"/>
      <c r="DH54" s="36"/>
      <c r="DI54" s="327"/>
      <c r="DJ54" s="485"/>
      <c r="DK54" s="485"/>
      <c r="DL54" s="324"/>
      <c r="DM54" s="324"/>
      <c r="DN54" s="485"/>
      <c r="DO54" s="485"/>
      <c r="DP54" s="36"/>
      <c r="DQ54" s="327"/>
      <c r="DR54" s="485"/>
      <c r="DS54" s="485"/>
      <c r="DT54" s="324"/>
      <c r="DU54" s="324"/>
      <c r="DV54" s="485"/>
      <c r="DW54" s="485"/>
      <c r="DX54" s="36"/>
      <c r="DY54" s="327"/>
      <c r="DZ54" s="485"/>
      <c r="EA54" s="485"/>
      <c r="EB54" s="324"/>
      <c r="EC54" s="324"/>
      <c r="ED54" s="485"/>
      <c r="EE54" s="485"/>
      <c r="EF54" s="36"/>
      <c r="EG54" s="327"/>
      <c r="EH54" s="485"/>
      <c r="EI54" s="485"/>
      <c r="EJ54" s="324"/>
      <c r="EK54" s="324"/>
      <c r="EL54" s="485"/>
      <c r="EM54" s="485"/>
      <c r="EN54" s="36"/>
      <c r="EO54" s="327"/>
      <c r="EP54" s="485"/>
      <c r="EQ54" s="485"/>
      <c r="ER54" s="324"/>
      <c r="ES54" s="324"/>
      <c r="ET54" s="485"/>
      <c r="EU54" s="485"/>
      <c r="EV54" s="36"/>
      <c r="EW54" s="327"/>
      <c r="EX54" s="485"/>
      <c r="EY54" s="485"/>
      <c r="EZ54" s="324"/>
      <c r="FA54" s="324"/>
      <c r="FB54" s="485"/>
      <c r="FC54" s="485"/>
      <c r="FD54" s="36"/>
      <c r="FE54" s="327"/>
      <c r="FF54" s="485"/>
      <c r="FG54" s="485"/>
      <c r="FH54" s="324"/>
      <c r="FI54" s="324"/>
      <c r="FJ54" s="485"/>
      <c r="FK54" s="485"/>
      <c r="FL54" s="36"/>
      <c r="FM54" s="327"/>
      <c r="FN54" s="485"/>
      <c r="FO54" s="485"/>
      <c r="FP54" s="324"/>
      <c r="FQ54" s="324"/>
      <c r="FR54" s="485"/>
      <c r="FS54" s="485"/>
      <c r="FT54" s="36"/>
      <c r="FU54" s="327"/>
      <c r="FV54" s="485"/>
      <c r="FW54" s="485"/>
      <c r="FX54" s="324"/>
      <c r="FY54" s="324"/>
      <c r="FZ54" s="485"/>
      <c r="GA54" s="485"/>
      <c r="GB54" s="36"/>
      <c r="GC54" s="327"/>
      <c r="GD54" s="485"/>
      <c r="GE54" s="485"/>
      <c r="GF54" s="324"/>
      <c r="GG54" s="324"/>
      <c r="GH54" s="485"/>
      <c r="GI54" s="485"/>
      <c r="GJ54" s="36"/>
      <c r="GK54" s="327"/>
      <c r="GL54" s="485"/>
      <c r="GM54" s="485"/>
      <c r="GN54" s="324"/>
      <c r="GO54" s="324"/>
      <c r="GP54" s="485"/>
      <c r="GQ54" s="485"/>
      <c r="GR54" s="36"/>
      <c r="GS54" s="327"/>
      <c r="GT54" s="485"/>
      <c r="GU54" s="485"/>
      <c r="GV54" s="324"/>
      <c r="GW54" s="324"/>
      <c r="GX54" s="485"/>
      <c r="GY54" s="485"/>
      <c r="GZ54" s="36"/>
      <c r="HA54" s="327"/>
      <c r="HB54" s="485"/>
      <c r="HC54" s="485"/>
      <c r="HD54" s="324"/>
      <c r="HE54" s="324"/>
      <c r="HF54" s="485"/>
      <c r="HG54" s="485"/>
      <c r="HH54" s="36"/>
      <c r="HI54" s="327"/>
      <c r="HJ54" s="485"/>
      <c r="HK54" s="485"/>
      <c r="HL54" s="324"/>
      <c r="HM54" s="324"/>
      <c r="HN54" s="485"/>
      <c r="HO54" s="485"/>
      <c r="HP54" s="36"/>
      <c r="HQ54" s="327"/>
      <c r="HR54" s="485"/>
      <c r="HS54" s="485"/>
      <c r="HT54" s="324"/>
      <c r="HU54" s="324"/>
      <c r="HV54" s="485"/>
      <c r="HW54" s="485"/>
      <c r="HX54" s="36"/>
      <c r="HY54" s="327"/>
      <c r="HZ54" s="485"/>
      <c r="IA54" s="485"/>
      <c r="IB54" s="324"/>
      <c r="IC54" s="324"/>
      <c r="ID54" s="485"/>
      <c r="IE54" s="485"/>
      <c r="IF54" s="36"/>
      <c r="IG54" s="327"/>
      <c r="IH54" s="485"/>
      <c r="II54" s="485"/>
      <c r="IJ54" s="324"/>
      <c r="IK54" s="324"/>
      <c r="IL54" s="485"/>
      <c r="IM54" s="485"/>
      <c r="IN54" s="36"/>
      <c r="IO54" s="327"/>
      <c r="IP54" s="485"/>
      <c r="IQ54" s="485"/>
      <c r="IR54" s="324"/>
      <c r="IS54" s="324"/>
      <c r="IT54" s="485"/>
      <c r="IU54" s="485"/>
      <c r="IV54" s="36"/>
    </row>
    <row r="55" spans="1:256" s="196" customFormat="1" ht="16.5" customHeight="1">
      <c r="A55" s="453">
        <v>2009</v>
      </c>
      <c r="B55" s="483"/>
      <c r="C55" s="483"/>
      <c r="D55" s="21"/>
      <c r="E55" s="324"/>
      <c r="F55" s="485"/>
      <c r="G55" s="483"/>
      <c r="H55" s="21"/>
      <c r="I55" s="327"/>
      <c r="J55" s="485"/>
      <c r="K55" s="485"/>
      <c r="L55" s="324"/>
      <c r="M55" s="324"/>
      <c r="N55" s="485"/>
      <c r="O55" s="485"/>
      <c r="P55" s="36"/>
      <c r="Q55" s="327"/>
      <c r="R55" s="485"/>
      <c r="S55" s="485"/>
      <c r="T55" s="324"/>
      <c r="U55" s="324"/>
      <c r="V55" s="485"/>
      <c r="W55" s="485"/>
      <c r="X55" s="36"/>
      <c r="Y55" s="327"/>
      <c r="Z55" s="485"/>
      <c r="AA55" s="485"/>
      <c r="AB55" s="324"/>
      <c r="AC55" s="324"/>
      <c r="AD55" s="485"/>
      <c r="AE55" s="485"/>
      <c r="AF55" s="36"/>
      <c r="AG55" s="327"/>
      <c r="AH55" s="485"/>
      <c r="AI55" s="485"/>
      <c r="AJ55" s="324"/>
      <c r="AK55" s="324"/>
      <c r="AL55" s="485"/>
      <c r="AM55" s="485"/>
      <c r="AN55" s="36"/>
      <c r="AO55" s="327"/>
      <c r="AP55" s="485"/>
      <c r="AQ55" s="485"/>
      <c r="AR55" s="324"/>
      <c r="AS55" s="324"/>
      <c r="AT55" s="485"/>
      <c r="AU55" s="485"/>
      <c r="AV55" s="36"/>
      <c r="AW55" s="327"/>
      <c r="AX55" s="485"/>
      <c r="AY55" s="485"/>
      <c r="AZ55" s="324"/>
      <c r="BA55" s="324"/>
      <c r="BB55" s="485"/>
      <c r="BC55" s="485"/>
      <c r="BD55" s="36"/>
      <c r="BE55" s="327"/>
      <c r="BF55" s="485"/>
      <c r="BG55" s="485"/>
      <c r="BH55" s="324"/>
      <c r="BI55" s="324"/>
      <c r="BJ55" s="485"/>
      <c r="BK55" s="485"/>
      <c r="BL55" s="36"/>
      <c r="BM55" s="327"/>
      <c r="BN55" s="485"/>
      <c r="BO55" s="485"/>
      <c r="BP55" s="324"/>
      <c r="BQ55" s="324"/>
      <c r="BR55" s="485"/>
      <c r="BS55" s="485"/>
      <c r="BT55" s="36"/>
      <c r="BU55" s="327"/>
      <c r="BV55" s="485"/>
      <c r="BW55" s="485"/>
      <c r="BX55" s="324"/>
      <c r="BY55" s="324"/>
      <c r="BZ55" s="485"/>
      <c r="CA55" s="485"/>
      <c r="CB55" s="36"/>
      <c r="CC55" s="327"/>
      <c r="CD55" s="485"/>
      <c r="CE55" s="485"/>
      <c r="CF55" s="324"/>
      <c r="CG55" s="324"/>
      <c r="CH55" s="485"/>
      <c r="CI55" s="485"/>
      <c r="CJ55" s="36"/>
      <c r="CK55" s="327"/>
      <c r="CL55" s="485"/>
      <c r="CM55" s="485"/>
      <c r="CN55" s="324"/>
      <c r="CO55" s="324"/>
      <c r="CP55" s="485"/>
      <c r="CQ55" s="485"/>
      <c r="CR55" s="36"/>
      <c r="CS55" s="327"/>
      <c r="CT55" s="485"/>
      <c r="CU55" s="485"/>
      <c r="CV55" s="324"/>
      <c r="CW55" s="324"/>
      <c r="CX55" s="485"/>
      <c r="CY55" s="485"/>
      <c r="CZ55" s="36"/>
      <c r="DA55" s="327"/>
      <c r="DB55" s="485"/>
      <c r="DC55" s="485"/>
      <c r="DD55" s="324"/>
      <c r="DE55" s="324"/>
      <c r="DF55" s="485"/>
      <c r="DG55" s="485"/>
      <c r="DH55" s="36"/>
      <c r="DI55" s="327"/>
      <c r="DJ55" s="485"/>
      <c r="DK55" s="485"/>
      <c r="DL55" s="324"/>
      <c r="DM55" s="324"/>
      <c r="DN55" s="485"/>
      <c r="DO55" s="485"/>
      <c r="DP55" s="36"/>
      <c r="DQ55" s="327"/>
      <c r="DR55" s="485"/>
      <c r="DS55" s="485"/>
      <c r="DT55" s="324"/>
      <c r="DU55" s="324"/>
      <c r="DV55" s="485"/>
      <c r="DW55" s="485"/>
      <c r="DX55" s="36"/>
      <c r="DY55" s="327"/>
      <c r="DZ55" s="485"/>
      <c r="EA55" s="485"/>
      <c r="EB55" s="324"/>
      <c r="EC55" s="324"/>
      <c r="ED55" s="485"/>
      <c r="EE55" s="485"/>
      <c r="EF55" s="36"/>
      <c r="EG55" s="327"/>
      <c r="EH55" s="485"/>
      <c r="EI55" s="485"/>
      <c r="EJ55" s="324"/>
      <c r="EK55" s="324"/>
      <c r="EL55" s="485"/>
      <c r="EM55" s="485"/>
      <c r="EN55" s="36"/>
      <c r="EO55" s="327"/>
      <c r="EP55" s="485"/>
      <c r="EQ55" s="485"/>
      <c r="ER55" s="324"/>
      <c r="ES55" s="324"/>
      <c r="ET55" s="485"/>
      <c r="EU55" s="485"/>
      <c r="EV55" s="36"/>
      <c r="EW55" s="327"/>
      <c r="EX55" s="485"/>
      <c r="EY55" s="485"/>
      <c r="EZ55" s="324"/>
      <c r="FA55" s="324"/>
      <c r="FB55" s="485"/>
      <c r="FC55" s="485"/>
      <c r="FD55" s="36"/>
      <c r="FE55" s="327"/>
      <c r="FF55" s="485"/>
      <c r="FG55" s="485"/>
      <c r="FH55" s="324"/>
      <c r="FI55" s="324"/>
      <c r="FJ55" s="485"/>
      <c r="FK55" s="485"/>
      <c r="FL55" s="36"/>
      <c r="FM55" s="327"/>
      <c r="FN55" s="485"/>
      <c r="FO55" s="485"/>
      <c r="FP55" s="324"/>
      <c r="FQ55" s="324"/>
      <c r="FR55" s="485"/>
      <c r="FS55" s="485"/>
      <c r="FT55" s="36"/>
      <c r="FU55" s="327"/>
      <c r="FV55" s="485"/>
      <c r="FW55" s="485"/>
      <c r="FX55" s="324"/>
      <c r="FY55" s="324"/>
      <c r="FZ55" s="485"/>
      <c r="GA55" s="485"/>
      <c r="GB55" s="36"/>
      <c r="GC55" s="327"/>
      <c r="GD55" s="485"/>
      <c r="GE55" s="485"/>
      <c r="GF55" s="324"/>
      <c r="GG55" s="324"/>
      <c r="GH55" s="485"/>
      <c r="GI55" s="485"/>
      <c r="GJ55" s="36"/>
      <c r="GK55" s="327"/>
      <c r="GL55" s="485"/>
      <c r="GM55" s="485"/>
      <c r="GN55" s="324"/>
      <c r="GO55" s="324"/>
      <c r="GP55" s="485"/>
      <c r="GQ55" s="485"/>
      <c r="GR55" s="36"/>
      <c r="GS55" s="327"/>
      <c r="GT55" s="485"/>
      <c r="GU55" s="485"/>
      <c r="GV55" s="324"/>
      <c r="GW55" s="324"/>
      <c r="GX55" s="485"/>
      <c r="GY55" s="485"/>
      <c r="GZ55" s="36"/>
      <c r="HA55" s="327"/>
      <c r="HB55" s="485"/>
      <c r="HC55" s="485"/>
      <c r="HD55" s="324"/>
      <c r="HE55" s="324"/>
      <c r="HF55" s="485"/>
      <c r="HG55" s="485"/>
      <c r="HH55" s="36"/>
      <c r="HI55" s="327"/>
      <c r="HJ55" s="485"/>
      <c r="HK55" s="485"/>
      <c r="HL55" s="324"/>
      <c r="HM55" s="324"/>
      <c r="HN55" s="485"/>
      <c r="HO55" s="485"/>
      <c r="HP55" s="36"/>
      <c r="HQ55" s="327"/>
      <c r="HR55" s="485"/>
      <c r="HS55" s="485"/>
      <c r="HT55" s="324"/>
      <c r="HU55" s="324"/>
      <c r="HV55" s="485"/>
      <c r="HW55" s="485"/>
      <c r="HX55" s="36"/>
      <c r="HY55" s="327"/>
      <c r="HZ55" s="485"/>
      <c r="IA55" s="485"/>
      <c r="IB55" s="324"/>
      <c r="IC55" s="324"/>
      <c r="ID55" s="485"/>
      <c r="IE55" s="485"/>
      <c r="IF55" s="36"/>
      <c r="IG55" s="327"/>
      <c r="IH55" s="485"/>
      <c r="II55" s="485"/>
      <c r="IJ55" s="324"/>
      <c r="IK55" s="324"/>
      <c r="IL55" s="485"/>
      <c r="IM55" s="485"/>
      <c r="IN55" s="36"/>
      <c r="IO55" s="327"/>
      <c r="IP55" s="485"/>
      <c r="IQ55" s="485"/>
      <c r="IR55" s="324"/>
      <c r="IS55" s="324"/>
      <c r="IT55" s="485"/>
      <c r="IU55" s="485"/>
      <c r="IV55" s="36"/>
    </row>
    <row r="56" spans="1:256" s="196" customFormat="1" ht="16.5" customHeight="1">
      <c r="A56" s="454" t="s">
        <v>116</v>
      </c>
      <c r="B56" s="483">
        <v>1.1155</v>
      </c>
      <c r="C56" s="483">
        <v>0.6463</v>
      </c>
      <c r="D56" s="21">
        <v>9.53</v>
      </c>
      <c r="E56" s="300"/>
      <c r="F56" s="488">
        <v>1.1155</v>
      </c>
      <c r="G56" s="483">
        <v>0.5878</v>
      </c>
      <c r="H56" s="21">
        <v>9.02</v>
      </c>
      <c r="I56" s="327"/>
      <c r="J56" s="485"/>
      <c r="K56" s="485"/>
      <c r="L56" s="324"/>
      <c r="M56" s="324"/>
      <c r="N56" s="485"/>
      <c r="O56" s="485"/>
      <c r="P56" s="36"/>
      <c r="Q56" s="327"/>
      <c r="R56" s="485"/>
      <c r="S56" s="485"/>
      <c r="T56" s="324"/>
      <c r="U56" s="324"/>
      <c r="V56" s="485"/>
      <c r="W56" s="485"/>
      <c r="X56" s="36"/>
      <c r="Y56" s="327"/>
      <c r="Z56" s="485"/>
      <c r="AA56" s="485"/>
      <c r="AB56" s="324"/>
      <c r="AC56" s="324"/>
      <c r="AD56" s="485"/>
      <c r="AE56" s="485"/>
      <c r="AF56" s="36"/>
      <c r="AG56" s="327"/>
      <c r="AH56" s="485"/>
      <c r="AI56" s="485"/>
      <c r="AJ56" s="324"/>
      <c r="AK56" s="324"/>
      <c r="AL56" s="485"/>
      <c r="AM56" s="485"/>
      <c r="AN56" s="36"/>
      <c r="AO56" s="327"/>
      <c r="AP56" s="485"/>
      <c r="AQ56" s="485"/>
      <c r="AR56" s="324"/>
      <c r="AS56" s="324"/>
      <c r="AT56" s="485"/>
      <c r="AU56" s="485"/>
      <c r="AV56" s="36"/>
      <c r="AW56" s="327"/>
      <c r="AX56" s="485"/>
      <c r="AY56" s="485"/>
      <c r="AZ56" s="324"/>
      <c r="BA56" s="324"/>
      <c r="BB56" s="485"/>
      <c r="BC56" s="485"/>
      <c r="BD56" s="36"/>
      <c r="BE56" s="327"/>
      <c r="BF56" s="485"/>
      <c r="BG56" s="485"/>
      <c r="BH56" s="324"/>
      <c r="BI56" s="324"/>
      <c r="BJ56" s="485"/>
      <c r="BK56" s="485"/>
      <c r="BL56" s="36"/>
      <c r="BM56" s="327"/>
      <c r="BN56" s="485"/>
      <c r="BO56" s="485"/>
      <c r="BP56" s="324"/>
      <c r="BQ56" s="324"/>
      <c r="BR56" s="485"/>
      <c r="BS56" s="485"/>
      <c r="BT56" s="36"/>
      <c r="BU56" s="327"/>
      <c r="BV56" s="485"/>
      <c r="BW56" s="485"/>
      <c r="BX56" s="324"/>
      <c r="BY56" s="324"/>
      <c r="BZ56" s="485"/>
      <c r="CA56" s="485"/>
      <c r="CB56" s="36"/>
      <c r="CC56" s="327"/>
      <c r="CD56" s="485"/>
      <c r="CE56" s="485"/>
      <c r="CF56" s="324"/>
      <c r="CG56" s="324"/>
      <c r="CH56" s="485"/>
      <c r="CI56" s="485"/>
      <c r="CJ56" s="36"/>
      <c r="CK56" s="327"/>
      <c r="CL56" s="485"/>
      <c r="CM56" s="485"/>
      <c r="CN56" s="324"/>
      <c r="CO56" s="324"/>
      <c r="CP56" s="485"/>
      <c r="CQ56" s="485"/>
      <c r="CR56" s="36"/>
      <c r="CS56" s="327"/>
      <c r="CT56" s="485"/>
      <c r="CU56" s="485"/>
      <c r="CV56" s="324"/>
      <c r="CW56" s="324"/>
      <c r="CX56" s="485"/>
      <c r="CY56" s="485"/>
      <c r="CZ56" s="36"/>
      <c r="DA56" s="327"/>
      <c r="DB56" s="485"/>
      <c r="DC56" s="485"/>
      <c r="DD56" s="324"/>
      <c r="DE56" s="324"/>
      <c r="DF56" s="485"/>
      <c r="DG56" s="485"/>
      <c r="DH56" s="36"/>
      <c r="DI56" s="327"/>
      <c r="DJ56" s="485"/>
      <c r="DK56" s="485"/>
      <c r="DL56" s="324"/>
      <c r="DM56" s="324"/>
      <c r="DN56" s="485"/>
      <c r="DO56" s="485"/>
      <c r="DP56" s="36"/>
      <c r="DQ56" s="327"/>
      <c r="DR56" s="485"/>
      <c r="DS56" s="485"/>
      <c r="DT56" s="324"/>
      <c r="DU56" s="324"/>
      <c r="DV56" s="485"/>
      <c r="DW56" s="485"/>
      <c r="DX56" s="36"/>
      <c r="DY56" s="327"/>
      <c r="DZ56" s="485"/>
      <c r="EA56" s="485"/>
      <c r="EB56" s="324"/>
      <c r="EC56" s="324"/>
      <c r="ED56" s="485"/>
      <c r="EE56" s="485"/>
      <c r="EF56" s="36"/>
      <c r="EG56" s="327"/>
      <c r="EH56" s="485"/>
      <c r="EI56" s="485"/>
      <c r="EJ56" s="324"/>
      <c r="EK56" s="324"/>
      <c r="EL56" s="485"/>
      <c r="EM56" s="485"/>
      <c r="EN56" s="36"/>
      <c r="EO56" s="327"/>
      <c r="EP56" s="485"/>
      <c r="EQ56" s="485"/>
      <c r="ER56" s="324"/>
      <c r="ES56" s="324"/>
      <c r="ET56" s="485"/>
      <c r="EU56" s="485"/>
      <c r="EV56" s="36"/>
      <c r="EW56" s="327"/>
      <c r="EX56" s="485"/>
      <c r="EY56" s="485"/>
      <c r="EZ56" s="324"/>
      <c r="FA56" s="324"/>
      <c r="FB56" s="485"/>
      <c r="FC56" s="485"/>
      <c r="FD56" s="36"/>
      <c r="FE56" s="327"/>
      <c r="FF56" s="485"/>
      <c r="FG56" s="485"/>
      <c r="FH56" s="324"/>
      <c r="FI56" s="324"/>
      <c r="FJ56" s="485"/>
      <c r="FK56" s="485"/>
      <c r="FL56" s="36"/>
      <c r="FM56" s="327"/>
      <c r="FN56" s="485"/>
      <c r="FO56" s="485"/>
      <c r="FP56" s="324"/>
      <c r="FQ56" s="324"/>
      <c r="FR56" s="485"/>
      <c r="FS56" s="485"/>
      <c r="FT56" s="36"/>
      <c r="FU56" s="327"/>
      <c r="FV56" s="485"/>
      <c r="FW56" s="485"/>
      <c r="FX56" s="324"/>
      <c r="FY56" s="324"/>
      <c r="FZ56" s="485"/>
      <c r="GA56" s="485"/>
      <c r="GB56" s="36"/>
      <c r="GC56" s="327"/>
      <c r="GD56" s="485"/>
      <c r="GE56" s="485"/>
      <c r="GF56" s="324"/>
      <c r="GG56" s="324"/>
      <c r="GH56" s="485"/>
      <c r="GI56" s="485"/>
      <c r="GJ56" s="36"/>
      <c r="GK56" s="327"/>
      <c r="GL56" s="485"/>
      <c r="GM56" s="485"/>
      <c r="GN56" s="324"/>
      <c r="GO56" s="324"/>
      <c r="GP56" s="485"/>
      <c r="GQ56" s="485"/>
      <c r="GR56" s="36"/>
      <c r="GS56" s="327"/>
      <c r="GT56" s="485"/>
      <c r="GU56" s="485"/>
      <c r="GV56" s="324"/>
      <c r="GW56" s="324"/>
      <c r="GX56" s="485"/>
      <c r="GY56" s="485"/>
      <c r="GZ56" s="36"/>
      <c r="HA56" s="327"/>
      <c r="HB56" s="485"/>
      <c r="HC56" s="485"/>
      <c r="HD56" s="324"/>
      <c r="HE56" s="324"/>
      <c r="HF56" s="485"/>
      <c r="HG56" s="485"/>
      <c r="HH56" s="36"/>
      <c r="HI56" s="327"/>
      <c r="HJ56" s="485"/>
      <c r="HK56" s="485"/>
      <c r="HL56" s="324"/>
      <c r="HM56" s="324"/>
      <c r="HN56" s="485"/>
      <c r="HO56" s="485"/>
      <c r="HP56" s="36"/>
      <c r="HQ56" s="327"/>
      <c r="HR56" s="485"/>
      <c r="HS56" s="485"/>
      <c r="HT56" s="324"/>
      <c r="HU56" s="324"/>
      <c r="HV56" s="485"/>
      <c r="HW56" s="485"/>
      <c r="HX56" s="36"/>
      <c r="HY56" s="327"/>
      <c r="HZ56" s="485"/>
      <c r="IA56" s="485"/>
      <c r="IB56" s="324"/>
      <c r="IC56" s="324"/>
      <c r="ID56" s="485"/>
      <c r="IE56" s="485"/>
      <c r="IF56" s="36"/>
      <c r="IG56" s="327"/>
      <c r="IH56" s="485"/>
      <c r="II56" s="485"/>
      <c r="IJ56" s="324"/>
      <c r="IK56" s="324"/>
      <c r="IL56" s="485"/>
      <c r="IM56" s="485"/>
      <c r="IN56" s="36"/>
      <c r="IO56" s="327"/>
      <c r="IP56" s="485"/>
      <c r="IQ56" s="485"/>
      <c r="IR56" s="324"/>
      <c r="IS56" s="324"/>
      <c r="IT56" s="485"/>
      <c r="IU56" s="485"/>
      <c r="IV56" s="36"/>
    </row>
    <row r="57" spans="1:256" s="196" customFormat="1" ht="16.5" customHeight="1">
      <c r="A57" s="454" t="s">
        <v>117</v>
      </c>
      <c r="B57" s="483">
        <v>1.1014</v>
      </c>
      <c r="C57" s="483">
        <v>0.6376</v>
      </c>
      <c r="D57" s="21">
        <v>9.4</v>
      </c>
      <c r="F57" s="325">
        <v>1.1014</v>
      </c>
      <c r="G57" s="485">
        <v>0.7192</v>
      </c>
      <c r="H57" s="21">
        <v>10.11</v>
      </c>
      <c r="I57" s="327"/>
      <c r="J57" s="485"/>
      <c r="K57" s="485"/>
      <c r="L57" s="324"/>
      <c r="M57" s="324"/>
      <c r="N57" s="485"/>
      <c r="O57" s="485"/>
      <c r="P57" s="36"/>
      <c r="Q57" s="327"/>
      <c r="R57" s="485"/>
      <c r="S57" s="485"/>
      <c r="T57" s="324"/>
      <c r="U57" s="324"/>
      <c r="V57" s="485"/>
      <c r="W57" s="485"/>
      <c r="X57" s="36"/>
      <c r="Y57" s="327"/>
      <c r="Z57" s="485"/>
      <c r="AA57" s="485"/>
      <c r="AB57" s="324"/>
      <c r="AC57" s="324"/>
      <c r="AD57" s="485"/>
      <c r="AE57" s="485"/>
      <c r="AF57" s="36"/>
      <c r="AG57" s="327"/>
      <c r="AH57" s="485"/>
      <c r="AI57" s="485"/>
      <c r="AJ57" s="324"/>
      <c r="AK57" s="324"/>
      <c r="AL57" s="485"/>
      <c r="AM57" s="485"/>
      <c r="AN57" s="36"/>
      <c r="AO57" s="327"/>
      <c r="AP57" s="485"/>
      <c r="AQ57" s="485"/>
      <c r="AR57" s="324"/>
      <c r="AS57" s="324"/>
      <c r="AT57" s="485"/>
      <c r="AU57" s="485"/>
      <c r="AV57" s="36"/>
      <c r="AW57" s="327"/>
      <c r="AX57" s="485"/>
      <c r="AY57" s="485"/>
      <c r="AZ57" s="324"/>
      <c r="BA57" s="324"/>
      <c r="BB57" s="485"/>
      <c r="BC57" s="485"/>
      <c r="BD57" s="36"/>
      <c r="BE57" s="327"/>
      <c r="BF57" s="485"/>
      <c r="BG57" s="485"/>
      <c r="BH57" s="324"/>
      <c r="BI57" s="324"/>
      <c r="BJ57" s="485"/>
      <c r="BK57" s="485"/>
      <c r="BL57" s="36"/>
      <c r="BM57" s="327"/>
      <c r="BN57" s="485"/>
      <c r="BO57" s="485"/>
      <c r="BP57" s="324"/>
      <c r="BQ57" s="324"/>
      <c r="BR57" s="485"/>
      <c r="BS57" s="485"/>
      <c r="BT57" s="36"/>
      <c r="BU57" s="327"/>
      <c r="BV57" s="485"/>
      <c r="BW57" s="485"/>
      <c r="BX57" s="324"/>
      <c r="BY57" s="324"/>
      <c r="BZ57" s="485"/>
      <c r="CA57" s="485"/>
      <c r="CB57" s="36"/>
      <c r="CC57" s="327"/>
      <c r="CD57" s="485"/>
      <c r="CE57" s="485"/>
      <c r="CF57" s="324"/>
      <c r="CG57" s="324"/>
      <c r="CH57" s="485"/>
      <c r="CI57" s="485"/>
      <c r="CJ57" s="36"/>
      <c r="CK57" s="327"/>
      <c r="CL57" s="485"/>
      <c r="CM57" s="485"/>
      <c r="CN57" s="324"/>
      <c r="CO57" s="324"/>
      <c r="CP57" s="485"/>
      <c r="CQ57" s="485"/>
      <c r="CR57" s="36"/>
      <c r="CS57" s="327"/>
      <c r="CT57" s="485"/>
      <c r="CU57" s="485"/>
      <c r="CV57" s="324"/>
      <c r="CW57" s="324"/>
      <c r="CX57" s="485"/>
      <c r="CY57" s="485"/>
      <c r="CZ57" s="36"/>
      <c r="DA57" s="327"/>
      <c r="DB57" s="485"/>
      <c r="DC57" s="485"/>
      <c r="DD57" s="324"/>
      <c r="DE57" s="324"/>
      <c r="DF57" s="485"/>
      <c r="DG57" s="485"/>
      <c r="DH57" s="36"/>
      <c r="DI57" s="327"/>
      <c r="DJ57" s="485"/>
      <c r="DK57" s="485"/>
      <c r="DL57" s="324"/>
      <c r="DM57" s="324"/>
      <c r="DN57" s="485"/>
      <c r="DO57" s="485"/>
      <c r="DP57" s="36"/>
      <c r="DQ57" s="327"/>
      <c r="DR57" s="485"/>
      <c r="DS57" s="485"/>
      <c r="DT57" s="324"/>
      <c r="DU57" s="324"/>
      <c r="DV57" s="485"/>
      <c r="DW57" s="485"/>
      <c r="DX57" s="36"/>
      <c r="DY57" s="327"/>
      <c r="DZ57" s="485"/>
      <c r="EA57" s="485"/>
      <c r="EB57" s="324"/>
      <c r="EC57" s="324"/>
      <c r="ED57" s="485"/>
      <c r="EE57" s="485"/>
      <c r="EF57" s="36"/>
      <c r="EG57" s="327"/>
      <c r="EH57" s="485"/>
      <c r="EI57" s="485"/>
      <c r="EJ57" s="324"/>
      <c r="EK57" s="324"/>
      <c r="EL57" s="485"/>
      <c r="EM57" s="485"/>
      <c r="EN57" s="36"/>
      <c r="EO57" s="327"/>
      <c r="EP57" s="485"/>
      <c r="EQ57" s="485"/>
      <c r="ER57" s="324"/>
      <c r="ES57" s="324"/>
      <c r="ET57" s="485"/>
      <c r="EU57" s="485"/>
      <c r="EV57" s="36"/>
      <c r="EW57" s="327"/>
      <c r="EX57" s="485"/>
      <c r="EY57" s="485"/>
      <c r="EZ57" s="324"/>
      <c r="FA57" s="324"/>
      <c r="FB57" s="485"/>
      <c r="FC57" s="485"/>
      <c r="FD57" s="36"/>
      <c r="FE57" s="327"/>
      <c r="FF57" s="485"/>
      <c r="FG57" s="485"/>
      <c r="FH57" s="324"/>
      <c r="FI57" s="324"/>
      <c r="FJ57" s="485"/>
      <c r="FK57" s="485"/>
      <c r="FL57" s="36"/>
      <c r="FM57" s="327"/>
      <c r="FN57" s="485"/>
      <c r="FO57" s="485"/>
      <c r="FP57" s="324"/>
      <c r="FQ57" s="324"/>
      <c r="FR57" s="485"/>
      <c r="FS57" s="485"/>
      <c r="FT57" s="36"/>
      <c r="FU57" s="327"/>
      <c r="FV57" s="485"/>
      <c r="FW57" s="485"/>
      <c r="FX57" s="324"/>
      <c r="FY57" s="324"/>
      <c r="FZ57" s="485"/>
      <c r="GA57" s="485"/>
      <c r="GB57" s="36"/>
      <c r="GC57" s="327"/>
      <c r="GD57" s="485"/>
      <c r="GE57" s="485"/>
      <c r="GF57" s="324"/>
      <c r="GG57" s="324"/>
      <c r="GH57" s="485"/>
      <c r="GI57" s="485"/>
      <c r="GJ57" s="36"/>
      <c r="GK57" s="327"/>
      <c r="GL57" s="485"/>
      <c r="GM57" s="485"/>
      <c r="GN57" s="324"/>
      <c r="GO57" s="324"/>
      <c r="GP57" s="485"/>
      <c r="GQ57" s="485"/>
      <c r="GR57" s="36"/>
      <c r="GS57" s="327"/>
      <c r="GT57" s="485"/>
      <c r="GU57" s="485"/>
      <c r="GV57" s="324"/>
      <c r="GW57" s="324"/>
      <c r="GX57" s="485"/>
      <c r="GY57" s="485"/>
      <c r="GZ57" s="36"/>
      <c r="HA57" s="327"/>
      <c r="HB57" s="485"/>
      <c r="HC57" s="485"/>
      <c r="HD57" s="324"/>
      <c r="HE57" s="324"/>
      <c r="HF57" s="485"/>
      <c r="HG57" s="485"/>
      <c r="HH57" s="36"/>
      <c r="HI57" s="327"/>
      <c r="HJ57" s="485"/>
      <c r="HK57" s="485"/>
      <c r="HL57" s="324"/>
      <c r="HM57" s="324"/>
      <c r="HN57" s="485"/>
      <c r="HO57" s="485"/>
      <c r="HP57" s="36"/>
      <c r="HQ57" s="327"/>
      <c r="HR57" s="485"/>
      <c r="HS57" s="485"/>
      <c r="HT57" s="324"/>
      <c r="HU57" s="324"/>
      <c r="HV57" s="485"/>
      <c r="HW57" s="485"/>
      <c r="HX57" s="36"/>
      <c r="HY57" s="327"/>
      <c r="HZ57" s="485"/>
      <c r="IA57" s="485"/>
      <c r="IB57" s="324"/>
      <c r="IC57" s="324"/>
      <c r="ID57" s="485"/>
      <c r="IE57" s="485"/>
      <c r="IF57" s="36"/>
      <c r="IG57" s="327"/>
      <c r="IH57" s="485"/>
      <c r="II57" s="485"/>
      <c r="IJ57" s="324"/>
      <c r="IK57" s="324"/>
      <c r="IL57" s="485"/>
      <c r="IM57" s="485"/>
      <c r="IN57" s="36"/>
      <c r="IO57" s="327"/>
      <c r="IP57" s="485"/>
      <c r="IQ57" s="485"/>
      <c r="IR57" s="324"/>
      <c r="IS57" s="324"/>
      <c r="IT57" s="485"/>
      <c r="IU57" s="485"/>
      <c r="IV57" s="36"/>
    </row>
    <row r="58" spans="1:256" s="196" customFormat="1" ht="16.5" customHeight="1">
      <c r="A58" s="454" t="s">
        <v>118</v>
      </c>
      <c r="B58" s="483">
        <v>1.1831</v>
      </c>
      <c r="C58" s="483">
        <v>0.636</v>
      </c>
      <c r="D58" s="21">
        <v>9.67</v>
      </c>
      <c r="E58" s="300"/>
      <c r="F58" s="488">
        <v>1.1831</v>
      </c>
      <c r="G58" s="483">
        <v>0.7249</v>
      </c>
      <c r="H58" s="21">
        <v>10.45</v>
      </c>
      <c r="I58" s="327"/>
      <c r="J58" s="485"/>
      <c r="K58" s="485"/>
      <c r="L58" s="324"/>
      <c r="M58" s="324"/>
      <c r="N58" s="485"/>
      <c r="O58" s="485"/>
      <c r="P58" s="36"/>
      <c r="Q58" s="327"/>
      <c r="R58" s="485"/>
      <c r="S58" s="485"/>
      <c r="T58" s="324"/>
      <c r="U58" s="324"/>
      <c r="V58" s="485"/>
      <c r="W58" s="485"/>
      <c r="X58" s="36"/>
      <c r="Y58" s="327"/>
      <c r="Z58" s="485"/>
      <c r="AA58" s="485"/>
      <c r="AB58" s="324"/>
      <c r="AC58" s="324"/>
      <c r="AD58" s="485"/>
      <c r="AE58" s="485"/>
      <c r="AF58" s="36"/>
      <c r="AG58" s="327"/>
      <c r="AH58" s="485"/>
      <c r="AI58" s="485"/>
      <c r="AJ58" s="324"/>
      <c r="AK58" s="324"/>
      <c r="AL58" s="485"/>
      <c r="AM58" s="485"/>
      <c r="AN58" s="36"/>
      <c r="AO58" s="327"/>
      <c r="AP58" s="485"/>
      <c r="AQ58" s="485"/>
      <c r="AR58" s="324"/>
      <c r="AS58" s="324"/>
      <c r="AT58" s="485"/>
      <c r="AU58" s="485"/>
      <c r="AV58" s="36"/>
      <c r="AW58" s="327"/>
      <c r="AX58" s="485"/>
      <c r="AY58" s="485"/>
      <c r="AZ58" s="324"/>
      <c r="BA58" s="324"/>
      <c r="BB58" s="485"/>
      <c r="BC58" s="485"/>
      <c r="BD58" s="36"/>
      <c r="BE58" s="327"/>
      <c r="BF58" s="485"/>
      <c r="BG58" s="485"/>
      <c r="BH58" s="324"/>
      <c r="BI58" s="324"/>
      <c r="BJ58" s="485"/>
      <c r="BK58" s="485"/>
      <c r="BL58" s="36"/>
      <c r="BM58" s="327"/>
      <c r="BN58" s="485"/>
      <c r="BO58" s="485"/>
      <c r="BP58" s="324"/>
      <c r="BQ58" s="324"/>
      <c r="BR58" s="485"/>
      <c r="BS58" s="485"/>
      <c r="BT58" s="36"/>
      <c r="BU58" s="327"/>
      <c r="BV58" s="485"/>
      <c r="BW58" s="485"/>
      <c r="BX58" s="324"/>
      <c r="BY58" s="324"/>
      <c r="BZ58" s="485"/>
      <c r="CA58" s="485"/>
      <c r="CB58" s="36"/>
      <c r="CC58" s="327"/>
      <c r="CD58" s="485"/>
      <c r="CE58" s="485"/>
      <c r="CF58" s="324"/>
      <c r="CG58" s="324"/>
      <c r="CH58" s="485"/>
      <c r="CI58" s="485"/>
      <c r="CJ58" s="36"/>
      <c r="CK58" s="327"/>
      <c r="CL58" s="485"/>
      <c r="CM58" s="485"/>
      <c r="CN58" s="324"/>
      <c r="CO58" s="324"/>
      <c r="CP58" s="485"/>
      <c r="CQ58" s="485"/>
      <c r="CR58" s="36"/>
      <c r="CS58" s="327"/>
      <c r="CT58" s="485"/>
      <c r="CU58" s="485"/>
      <c r="CV58" s="324"/>
      <c r="CW58" s="324"/>
      <c r="CX58" s="485"/>
      <c r="CY58" s="485"/>
      <c r="CZ58" s="36"/>
      <c r="DA58" s="327"/>
      <c r="DB58" s="485"/>
      <c r="DC58" s="485"/>
      <c r="DD58" s="324"/>
      <c r="DE58" s="324"/>
      <c r="DF58" s="485"/>
      <c r="DG58" s="485"/>
      <c r="DH58" s="36"/>
      <c r="DI58" s="327"/>
      <c r="DJ58" s="485"/>
      <c r="DK58" s="485"/>
      <c r="DL58" s="324"/>
      <c r="DM58" s="324"/>
      <c r="DN58" s="485"/>
      <c r="DO58" s="485"/>
      <c r="DP58" s="36"/>
      <c r="DQ58" s="327"/>
      <c r="DR58" s="485"/>
      <c r="DS58" s="485"/>
      <c r="DT58" s="324"/>
      <c r="DU58" s="324"/>
      <c r="DV58" s="485"/>
      <c r="DW58" s="485"/>
      <c r="DX58" s="36"/>
      <c r="DY58" s="327"/>
      <c r="DZ58" s="485"/>
      <c r="EA58" s="485"/>
      <c r="EB58" s="324"/>
      <c r="EC58" s="324"/>
      <c r="ED58" s="485"/>
      <c r="EE58" s="485"/>
      <c r="EF58" s="36"/>
      <c r="EG58" s="327"/>
      <c r="EH58" s="485"/>
      <c r="EI58" s="485"/>
      <c r="EJ58" s="324"/>
      <c r="EK58" s="324"/>
      <c r="EL58" s="485"/>
      <c r="EM58" s="485"/>
      <c r="EN58" s="36"/>
      <c r="EO58" s="327"/>
      <c r="EP58" s="485"/>
      <c r="EQ58" s="485"/>
      <c r="ER58" s="324"/>
      <c r="ES58" s="324"/>
      <c r="ET58" s="485"/>
      <c r="EU58" s="485"/>
      <c r="EV58" s="36"/>
      <c r="EW58" s="327"/>
      <c r="EX58" s="485"/>
      <c r="EY58" s="485"/>
      <c r="EZ58" s="324"/>
      <c r="FA58" s="324"/>
      <c r="FB58" s="485"/>
      <c r="FC58" s="485"/>
      <c r="FD58" s="36"/>
      <c r="FE58" s="327"/>
      <c r="FF58" s="485"/>
      <c r="FG58" s="485"/>
      <c r="FH58" s="324"/>
      <c r="FI58" s="324"/>
      <c r="FJ58" s="485"/>
      <c r="FK58" s="485"/>
      <c r="FL58" s="36"/>
      <c r="FM58" s="327"/>
      <c r="FN58" s="485"/>
      <c r="FO58" s="485"/>
      <c r="FP58" s="324"/>
      <c r="FQ58" s="324"/>
      <c r="FR58" s="485"/>
      <c r="FS58" s="485"/>
      <c r="FT58" s="36"/>
      <c r="FU58" s="327"/>
      <c r="FV58" s="485"/>
      <c r="FW58" s="485"/>
      <c r="FX58" s="324"/>
      <c r="FY58" s="324"/>
      <c r="FZ58" s="485"/>
      <c r="GA58" s="485"/>
      <c r="GB58" s="36"/>
      <c r="GC58" s="327"/>
      <c r="GD58" s="485"/>
      <c r="GE58" s="485"/>
      <c r="GF58" s="324"/>
      <c r="GG58" s="324"/>
      <c r="GH58" s="485"/>
      <c r="GI58" s="485"/>
      <c r="GJ58" s="36"/>
      <c r="GK58" s="327"/>
      <c r="GL58" s="485"/>
      <c r="GM58" s="485"/>
      <c r="GN58" s="324"/>
      <c r="GO58" s="324"/>
      <c r="GP58" s="485"/>
      <c r="GQ58" s="485"/>
      <c r="GR58" s="36"/>
      <c r="GS58" s="327"/>
      <c r="GT58" s="485"/>
      <c r="GU58" s="485"/>
      <c r="GV58" s="324"/>
      <c r="GW58" s="324"/>
      <c r="GX58" s="485"/>
      <c r="GY58" s="485"/>
      <c r="GZ58" s="36"/>
      <c r="HA58" s="327"/>
      <c r="HB58" s="485"/>
      <c r="HC58" s="485"/>
      <c r="HD58" s="324"/>
      <c r="HE58" s="324"/>
      <c r="HF58" s="485"/>
      <c r="HG58" s="485"/>
      <c r="HH58" s="36"/>
      <c r="HI58" s="327"/>
      <c r="HJ58" s="485"/>
      <c r="HK58" s="485"/>
      <c r="HL58" s="324"/>
      <c r="HM58" s="324"/>
      <c r="HN58" s="485"/>
      <c r="HO58" s="485"/>
      <c r="HP58" s="36"/>
      <c r="HQ58" s="327"/>
      <c r="HR58" s="485"/>
      <c r="HS58" s="485"/>
      <c r="HT58" s="324"/>
      <c r="HU58" s="324"/>
      <c r="HV58" s="485"/>
      <c r="HW58" s="485"/>
      <c r="HX58" s="36"/>
      <c r="HY58" s="327"/>
      <c r="HZ58" s="485"/>
      <c r="IA58" s="485"/>
      <c r="IB58" s="324"/>
      <c r="IC58" s="324"/>
      <c r="ID58" s="485"/>
      <c r="IE58" s="485"/>
      <c r="IF58" s="36"/>
      <c r="IG58" s="327"/>
      <c r="IH58" s="485"/>
      <c r="II58" s="485"/>
      <c r="IJ58" s="324"/>
      <c r="IK58" s="324"/>
      <c r="IL58" s="485"/>
      <c r="IM58" s="485"/>
      <c r="IN58" s="36"/>
      <c r="IO58" s="327"/>
      <c r="IP58" s="485"/>
      <c r="IQ58" s="485"/>
      <c r="IR58" s="324"/>
      <c r="IS58" s="324"/>
      <c r="IT58" s="485"/>
      <c r="IU58" s="485"/>
      <c r="IV58" s="36"/>
    </row>
    <row r="59" spans="1:256" s="196" customFormat="1" ht="16.5" customHeight="1">
      <c r="A59" s="454" t="s">
        <v>119</v>
      </c>
      <c r="B59" s="483">
        <v>1.211</v>
      </c>
      <c r="C59" s="483">
        <v>0.6384</v>
      </c>
      <c r="D59" s="21">
        <v>9.79</v>
      </c>
      <c r="E59" s="300"/>
      <c r="F59" s="488">
        <v>1.211</v>
      </c>
      <c r="G59" s="483">
        <v>0.7089</v>
      </c>
      <c r="H59" s="21">
        <v>10.41</v>
      </c>
      <c r="I59" s="327"/>
      <c r="J59" s="485"/>
      <c r="K59" s="485"/>
      <c r="L59" s="324"/>
      <c r="M59" s="324"/>
      <c r="N59" s="485"/>
      <c r="O59" s="485"/>
      <c r="P59" s="36"/>
      <c r="Q59" s="327"/>
      <c r="R59" s="485"/>
      <c r="S59" s="485"/>
      <c r="T59" s="324"/>
      <c r="U59" s="324"/>
      <c r="V59" s="485"/>
      <c r="W59" s="485"/>
      <c r="X59" s="36"/>
      <c r="Y59" s="327"/>
      <c r="Z59" s="485"/>
      <c r="AA59" s="485"/>
      <c r="AB59" s="324"/>
      <c r="AC59" s="324"/>
      <c r="AD59" s="485"/>
      <c r="AE59" s="485"/>
      <c r="AF59" s="36"/>
      <c r="AG59" s="327"/>
      <c r="AH59" s="485"/>
      <c r="AI59" s="485"/>
      <c r="AJ59" s="324"/>
      <c r="AK59" s="324"/>
      <c r="AL59" s="485"/>
      <c r="AM59" s="485"/>
      <c r="AN59" s="36"/>
      <c r="AO59" s="327"/>
      <c r="AP59" s="485"/>
      <c r="AQ59" s="485"/>
      <c r="AR59" s="324"/>
      <c r="AS59" s="324"/>
      <c r="AT59" s="485"/>
      <c r="AU59" s="485"/>
      <c r="AV59" s="36"/>
      <c r="AW59" s="327"/>
      <c r="AX59" s="485"/>
      <c r="AY59" s="485"/>
      <c r="AZ59" s="324"/>
      <c r="BA59" s="324"/>
      <c r="BB59" s="485"/>
      <c r="BC59" s="485"/>
      <c r="BD59" s="36"/>
      <c r="BE59" s="327"/>
      <c r="BF59" s="485"/>
      <c r="BG59" s="485"/>
      <c r="BH59" s="324"/>
      <c r="BI59" s="324"/>
      <c r="BJ59" s="485"/>
      <c r="BK59" s="485"/>
      <c r="BL59" s="36"/>
      <c r="BM59" s="327"/>
      <c r="BN59" s="485"/>
      <c r="BO59" s="485"/>
      <c r="BP59" s="324"/>
      <c r="BQ59" s="324"/>
      <c r="BR59" s="485"/>
      <c r="BS59" s="485"/>
      <c r="BT59" s="36"/>
      <c r="BU59" s="327"/>
      <c r="BV59" s="485"/>
      <c r="BW59" s="485"/>
      <c r="BX59" s="324"/>
      <c r="BY59" s="324"/>
      <c r="BZ59" s="485"/>
      <c r="CA59" s="485"/>
      <c r="CB59" s="36"/>
      <c r="CC59" s="327"/>
      <c r="CD59" s="485"/>
      <c r="CE59" s="485"/>
      <c r="CF59" s="324"/>
      <c r="CG59" s="324"/>
      <c r="CH59" s="485"/>
      <c r="CI59" s="485"/>
      <c r="CJ59" s="36"/>
      <c r="CK59" s="327"/>
      <c r="CL59" s="485"/>
      <c r="CM59" s="485"/>
      <c r="CN59" s="324"/>
      <c r="CO59" s="324"/>
      <c r="CP59" s="485"/>
      <c r="CQ59" s="485"/>
      <c r="CR59" s="36"/>
      <c r="CS59" s="327"/>
      <c r="CT59" s="485"/>
      <c r="CU59" s="485"/>
      <c r="CV59" s="324"/>
      <c r="CW59" s="324"/>
      <c r="CX59" s="485"/>
      <c r="CY59" s="485"/>
      <c r="CZ59" s="36"/>
      <c r="DA59" s="327"/>
      <c r="DB59" s="485"/>
      <c r="DC59" s="485"/>
      <c r="DD59" s="324"/>
      <c r="DE59" s="324"/>
      <c r="DF59" s="485"/>
      <c r="DG59" s="485"/>
      <c r="DH59" s="36"/>
      <c r="DI59" s="327"/>
      <c r="DJ59" s="485"/>
      <c r="DK59" s="485"/>
      <c r="DL59" s="324"/>
      <c r="DM59" s="324"/>
      <c r="DN59" s="485"/>
      <c r="DO59" s="485"/>
      <c r="DP59" s="36"/>
      <c r="DQ59" s="327"/>
      <c r="DR59" s="485"/>
      <c r="DS59" s="485"/>
      <c r="DT59" s="324"/>
      <c r="DU59" s="324"/>
      <c r="DV59" s="485"/>
      <c r="DW59" s="485"/>
      <c r="DX59" s="36"/>
      <c r="DY59" s="327"/>
      <c r="DZ59" s="485"/>
      <c r="EA59" s="485"/>
      <c r="EB59" s="324"/>
      <c r="EC59" s="324"/>
      <c r="ED59" s="485"/>
      <c r="EE59" s="485"/>
      <c r="EF59" s="36"/>
      <c r="EG59" s="327"/>
      <c r="EH59" s="485"/>
      <c r="EI59" s="485"/>
      <c r="EJ59" s="324"/>
      <c r="EK59" s="324"/>
      <c r="EL59" s="485"/>
      <c r="EM59" s="485"/>
      <c r="EN59" s="36"/>
      <c r="EO59" s="327"/>
      <c r="EP59" s="485"/>
      <c r="EQ59" s="485"/>
      <c r="ER59" s="324"/>
      <c r="ES59" s="324"/>
      <c r="ET59" s="485"/>
      <c r="EU59" s="485"/>
      <c r="EV59" s="36"/>
      <c r="EW59" s="327"/>
      <c r="EX59" s="485"/>
      <c r="EY59" s="485"/>
      <c r="EZ59" s="324"/>
      <c r="FA59" s="324"/>
      <c r="FB59" s="485"/>
      <c r="FC59" s="485"/>
      <c r="FD59" s="36"/>
      <c r="FE59" s="327"/>
      <c r="FF59" s="485"/>
      <c r="FG59" s="485"/>
      <c r="FH59" s="324"/>
      <c r="FI59" s="324"/>
      <c r="FJ59" s="485"/>
      <c r="FK59" s="485"/>
      <c r="FL59" s="36"/>
      <c r="FM59" s="327"/>
      <c r="FN59" s="485"/>
      <c r="FO59" s="485"/>
      <c r="FP59" s="324"/>
      <c r="FQ59" s="324"/>
      <c r="FR59" s="485"/>
      <c r="FS59" s="485"/>
      <c r="FT59" s="36"/>
      <c r="FU59" s="327"/>
      <c r="FV59" s="485"/>
      <c r="FW59" s="485"/>
      <c r="FX59" s="324"/>
      <c r="FY59" s="324"/>
      <c r="FZ59" s="485"/>
      <c r="GA59" s="485"/>
      <c r="GB59" s="36"/>
      <c r="GC59" s="327"/>
      <c r="GD59" s="485"/>
      <c r="GE59" s="485"/>
      <c r="GF59" s="324"/>
      <c r="GG59" s="324"/>
      <c r="GH59" s="485"/>
      <c r="GI59" s="485"/>
      <c r="GJ59" s="36"/>
      <c r="GK59" s="327"/>
      <c r="GL59" s="485"/>
      <c r="GM59" s="485"/>
      <c r="GN59" s="324"/>
      <c r="GO59" s="324"/>
      <c r="GP59" s="485"/>
      <c r="GQ59" s="485"/>
      <c r="GR59" s="36"/>
      <c r="GS59" s="327"/>
      <c r="GT59" s="485"/>
      <c r="GU59" s="485"/>
      <c r="GV59" s="324"/>
      <c r="GW59" s="324"/>
      <c r="GX59" s="485"/>
      <c r="GY59" s="485"/>
      <c r="GZ59" s="36"/>
      <c r="HA59" s="327"/>
      <c r="HB59" s="485"/>
      <c r="HC59" s="485"/>
      <c r="HD59" s="324"/>
      <c r="HE59" s="324"/>
      <c r="HF59" s="485"/>
      <c r="HG59" s="485"/>
      <c r="HH59" s="36"/>
      <c r="HI59" s="327"/>
      <c r="HJ59" s="485"/>
      <c r="HK59" s="485"/>
      <c r="HL59" s="324"/>
      <c r="HM59" s="324"/>
      <c r="HN59" s="485"/>
      <c r="HO59" s="485"/>
      <c r="HP59" s="36"/>
      <c r="HQ59" s="327"/>
      <c r="HR59" s="485"/>
      <c r="HS59" s="485"/>
      <c r="HT59" s="324"/>
      <c r="HU59" s="324"/>
      <c r="HV59" s="485"/>
      <c r="HW59" s="485"/>
      <c r="HX59" s="36"/>
      <c r="HY59" s="327"/>
      <c r="HZ59" s="485"/>
      <c r="IA59" s="485"/>
      <c r="IB59" s="324"/>
      <c r="IC59" s="324"/>
      <c r="ID59" s="485"/>
      <c r="IE59" s="485"/>
      <c r="IF59" s="36"/>
      <c r="IG59" s="327"/>
      <c r="IH59" s="485"/>
      <c r="II59" s="485"/>
      <c r="IJ59" s="324"/>
      <c r="IK59" s="324"/>
      <c r="IL59" s="485"/>
      <c r="IM59" s="485"/>
      <c r="IN59" s="36"/>
      <c r="IO59" s="327"/>
      <c r="IP59" s="485"/>
      <c r="IQ59" s="485"/>
      <c r="IR59" s="324"/>
      <c r="IS59" s="324"/>
      <c r="IT59" s="485"/>
      <c r="IU59" s="485"/>
      <c r="IV59" s="36"/>
    </row>
    <row r="60" spans="1:256" s="196" customFormat="1" ht="16.5" customHeight="1">
      <c r="A60" s="454" t="s">
        <v>20</v>
      </c>
      <c r="B60" s="483">
        <v>1.2696</v>
      </c>
      <c r="C60" s="483">
        <v>0.6426</v>
      </c>
      <c r="D60" s="21">
        <v>10.03</v>
      </c>
      <c r="E60" s="300"/>
      <c r="F60" s="488">
        <v>1.2696</v>
      </c>
      <c r="G60" s="483">
        <v>0.5859</v>
      </c>
      <c r="H60" s="21">
        <v>9.54</v>
      </c>
      <c r="I60" s="327"/>
      <c r="J60" s="485"/>
      <c r="K60" s="485"/>
      <c r="L60" s="324"/>
      <c r="M60" s="324"/>
      <c r="N60" s="485"/>
      <c r="O60" s="485"/>
      <c r="P60" s="36"/>
      <c r="Q60" s="327"/>
      <c r="R60" s="485"/>
      <c r="S60" s="485"/>
      <c r="T60" s="324"/>
      <c r="U60" s="324"/>
      <c r="V60" s="485"/>
      <c r="W60" s="485"/>
      <c r="X60" s="36"/>
      <c r="Y60" s="327"/>
      <c r="Z60" s="485"/>
      <c r="AA60" s="485"/>
      <c r="AB60" s="324"/>
      <c r="AC60" s="324"/>
      <c r="AD60" s="485"/>
      <c r="AE60" s="485"/>
      <c r="AF60" s="36"/>
      <c r="AG60" s="327"/>
      <c r="AH60" s="485"/>
      <c r="AI60" s="485"/>
      <c r="AJ60" s="324"/>
      <c r="AK60" s="324"/>
      <c r="AL60" s="485"/>
      <c r="AM60" s="485"/>
      <c r="AN60" s="36"/>
      <c r="AO60" s="327"/>
      <c r="AP60" s="485"/>
      <c r="AQ60" s="485"/>
      <c r="AR60" s="324"/>
      <c r="AS60" s="324"/>
      <c r="AT60" s="485"/>
      <c r="AU60" s="485"/>
      <c r="AV60" s="36"/>
      <c r="AW60" s="327"/>
      <c r="AX60" s="485"/>
      <c r="AY60" s="485"/>
      <c r="AZ60" s="324"/>
      <c r="BA60" s="324"/>
      <c r="BB60" s="485"/>
      <c r="BC60" s="485"/>
      <c r="BD60" s="36"/>
      <c r="BE60" s="327"/>
      <c r="BF60" s="485"/>
      <c r="BG60" s="485"/>
      <c r="BH60" s="324"/>
      <c r="BI60" s="324"/>
      <c r="BJ60" s="485"/>
      <c r="BK60" s="485"/>
      <c r="BL60" s="36"/>
      <c r="BM60" s="327"/>
      <c r="BN60" s="485"/>
      <c r="BO60" s="485"/>
      <c r="BP60" s="324"/>
      <c r="BQ60" s="324"/>
      <c r="BR60" s="485"/>
      <c r="BS60" s="485"/>
      <c r="BT60" s="36"/>
      <c r="BU60" s="327"/>
      <c r="BV60" s="485"/>
      <c r="BW60" s="485"/>
      <c r="BX60" s="324"/>
      <c r="BY60" s="324"/>
      <c r="BZ60" s="485"/>
      <c r="CA60" s="485"/>
      <c r="CB60" s="36"/>
      <c r="CC60" s="327"/>
      <c r="CD60" s="485"/>
      <c r="CE60" s="485"/>
      <c r="CF60" s="324"/>
      <c r="CG60" s="324"/>
      <c r="CH60" s="485"/>
      <c r="CI60" s="485"/>
      <c r="CJ60" s="36"/>
      <c r="CK60" s="327"/>
      <c r="CL60" s="485"/>
      <c r="CM60" s="485"/>
      <c r="CN60" s="324"/>
      <c r="CO60" s="324"/>
      <c r="CP60" s="485"/>
      <c r="CQ60" s="485"/>
      <c r="CR60" s="36"/>
      <c r="CS60" s="327"/>
      <c r="CT60" s="485"/>
      <c r="CU60" s="485"/>
      <c r="CV60" s="324"/>
      <c r="CW60" s="324"/>
      <c r="CX60" s="485"/>
      <c r="CY60" s="485"/>
      <c r="CZ60" s="36"/>
      <c r="DA60" s="327"/>
      <c r="DB60" s="485"/>
      <c r="DC60" s="485"/>
      <c r="DD60" s="324"/>
      <c r="DE60" s="324"/>
      <c r="DF60" s="485"/>
      <c r="DG60" s="485"/>
      <c r="DH60" s="36"/>
      <c r="DI60" s="327"/>
      <c r="DJ60" s="485"/>
      <c r="DK60" s="485"/>
      <c r="DL60" s="324"/>
      <c r="DM60" s="324"/>
      <c r="DN60" s="485"/>
      <c r="DO60" s="485"/>
      <c r="DP60" s="36"/>
      <c r="DQ60" s="327"/>
      <c r="DR60" s="485"/>
      <c r="DS60" s="485"/>
      <c r="DT60" s="324"/>
      <c r="DU60" s="324"/>
      <c r="DV60" s="485"/>
      <c r="DW60" s="485"/>
      <c r="DX60" s="36"/>
      <c r="DY60" s="327"/>
      <c r="DZ60" s="485"/>
      <c r="EA60" s="485"/>
      <c r="EB60" s="324"/>
      <c r="EC60" s="324"/>
      <c r="ED60" s="485"/>
      <c r="EE60" s="485"/>
      <c r="EF60" s="36"/>
      <c r="EG60" s="327"/>
      <c r="EH60" s="485"/>
      <c r="EI60" s="485"/>
      <c r="EJ60" s="324"/>
      <c r="EK60" s="324"/>
      <c r="EL60" s="485"/>
      <c r="EM60" s="485"/>
      <c r="EN60" s="36"/>
      <c r="EO60" s="327"/>
      <c r="EP60" s="485"/>
      <c r="EQ60" s="485"/>
      <c r="ER60" s="324"/>
      <c r="ES60" s="324"/>
      <c r="ET60" s="485"/>
      <c r="EU60" s="485"/>
      <c r="EV60" s="36"/>
      <c r="EW60" s="327"/>
      <c r="EX60" s="485"/>
      <c r="EY60" s="485"/>
      <c r="EZ60" s="324"/>
      <c r="FA60" s="324"/>
      <c r="FB60" s="485"/>
      <c r="FC60" s="485"/>
      <c r="FD60" s="36"/>
      <c r="FE60" s="327"/>
      <c r="FF60" s="485"/>
      <c r="FG60" s="485"/>
      <c r="FH60" s="324"/>
      <c r="FI60" s="324"/>
      <c r="FJ60" s="485"/>
      <c r="FK60" s="485"/>
      <c r="FL60" s="36"/>
      <c r="FM60" s="327"/>
      <c r="FN60" s="485"/>
      <c r="FO60" s="485"/>
      <c r="FP60" s="324"/>
      <c r="FQ60" s="324"/>
      <c r="FR60" s="485"/>
      <c r="FS60" s="485"/>
      <c r="FT60" s="36"/>
      <c r="FU60" s="327"/>
      <c r="FV60" s="485"/>
      <c r="FW60" s="485"/>
      <c r="FX60" s="324"/>
      <c r="FY60" s="324"/>
      <c r="FZ60" s="485"/>
      <c r="GA60" s="485"/>
      <c r="GB60" s="36"/>
      <c r="GC60" s="327"/>
      <c r="GD60" s="485"/>
      <c r="GE60" s="485"/>
      <c r="GF60" s="324"/>
      <c r="GG60" s="324"/>
      <c r="GH60" s="485"/>
      <c r="GI60" s="485"/>
      <c r="GJ60" s="36"/>
      <c r="GK60" s="327"/>
      <c r="GL60" s="485"/>
      <c r="GM60" s="485"/>
      <c r="GN60" s="324"/>
      <c r="GO60" s="324"/>
      <c r="GP60" s="485"/>
      <c r="GQ60" s="485"/>
      <c r="GR60" s="36"/>
      <c r="GS60" s="327"/>
      <c r="GT60" s="485"/>
      <c r="GU60" s="485"/>
      <c r="GV60" s="324"/>
      <c r="GW60" s="324"/>
      <c r="GX60" s="485"/>
      <c r="GY60" s="485"/>
      <c r="GZ60" s="36"/>
      <c r="HA60" s="327"/>
      <c r="HB60" s="485"/>
      <c r="HC60" s="485"/>
      <c r="HD60" s="324"/>
      <c r="HE60" s="324"/>
      <c r="HF60" s="485"/>
      <c r="HG60" s="485"/>
      <c r="HH60" s="36"/>
      <c r="HI60" s="327"/>
      <c r="HJ60" s="485"/>
      <c r="HK60" s="485"/>
      <c r="HL60" s="324"/>
      <c r="HM60" s="324"/>
      <c r="HN60" s="485"/>
      <c r="HO60" s="485"/>
      <c r="HP60" s="36"/>
      <c r="HQ60" s="327"/>
      <c r="HR60" s="485"/>
      <c r="HS60" s="485"/>
      <c r="HT60" s="324"/>
      <c r="HU60" s="324"/>
      <c r="HV60" s="485"/>
      <c r="HW60" s="485"/>
      <c r="HX60" s="36"/>
      <c r="HY60" s="327"/>
      <c r="HZ60" s="485"/>
      <c r="IA60" s="485"/>
      <c r="IB60" s="324"/>
      <c r="IC60" s="324"/>
      <c r="ID60" s="485"/>
      <c r="IE60" s="485"/>
      <c r="IF60" s="36"/>
      <c r="IG60" s="327"/>
      <c r="IH60" s="485"/>
      <c r="II60" s="485"/>
      <c r="IJ60" s="324"/>
      <c r="IK60" s="324"/>
      <c r="IL60" s="485"/>
      <c r="IM60" s="485"/>
      <c r="IN60" s="36"/>
      <c r="IO60" s="327"/>
      <c r="IP60" s="485"/>
      <c r="IQ60" s="485"/>
      <c r="IR60" s="324"/>
      <c r="IS60" s="324"/>
      <c r="IT60" s="485"/>
      <c r="IU60" s="485"/>
      <c r="IV60" s="36"/>
    </row>
    <row r="61" spans="1:256" s="196" customFormat="1" ht="16.5" customHeight="1">
      <c r="A61" s="454" t="s">
        <v>120</v>
      </c>
      <c r="B61" s="483">
        <v>1.2562</v>
      </c>
      <c r="C61" s="483">
        <v>0.6505</v>
      </c>
      <c r="D61" s="21">
        <v>10.06</v>
      </c>
      <c r="E61" s="300"/>
      <c r="F61" s="488">
        <v>1.2562</v>
      </c>
      <c r="G61" s="483">
        <v>0.5888</v>
      </c>
      <c r="H61" s="21">
        <v>9.52</v>
      </c>
      <c r="I61" s="327"/>
      <c r="J61" s="485"/>
      <c r="K61" s="485"/>
      <c r="L61" s="324"/>
      <c r="M61" s="324"/>
      <c r="N61" s="485"/>
      <c r="O61" s="485"/>
      <c r="P61" s="36"/>
      <c r="Q61" s="327"/>
      <c r="R61" s="485"/>
      <c r="S61" s="485"/>
      <c r="T61" s="324"/>
      <c r="U61" s="324"/>
      <c r="V61" s="485"/>
      <c r="W61" s="485"/>
      <c r="X61" s="36"/>
      <c r="Y61" s="327"/>
      <c r="Z61" s="485"/>
      <c r="AA61" s="485"/>
      <c r="AB61" s="324"/>
      <c r="AC61" s="324"/>
      <c r="AD61" s="485"/>
      <c r="AE61" s="485"/>
      <c r="AF61" s="36"/>
      <c r="AG61" s="327"/>
      <c r="AH61" s="485"/>
      <c r="AI61" s="485"/>
      <c r="AJ61" s="324"/>
      <c r="AK61" s="324"/>
      <c r="AL61" s="485"/>
      <c r="AM61" s="485"/>
      <c r="AN61" s="36"/>
      <c r="AO61" s="327"/>
      <c r="AP61" s="485"/>
      <c r="AQ61" s="485"/>
      <c r="AR61" s="324"/>
      <c r="AS61" s="324"/>
      <c r="AT61" s="485"/>
      <c r="AU61" s="485"/>
      <c r="AV61" s="36"/>
      <c r="AW61" s="327"/>
      <c r="AX61" s="485"/>
      <c r="AY61" s="485"/>
      <c r="AZ61" s="324"/>
      <c r="BA61" s="324"/>
      <c r="BB61" s="485"/>
      <c r="BC61" s="485"/>
      <c r="BD61" s="36"/>
      <c r="BE61" s="327"/>
      <c r="BF61" s="485"/>
      <c r="BG61" s="485"/>
      <c r="BH61" s="324"/>
      <c r="BI61" s="324"/>
      <c r="BJ61" s="485"/>
      <c r="BK61" s="485"/>
      <c r="BL61" s="36"/>
      <c r="BM61" s="327"/>
      <c r="BN61" s="485"/>
      <c r="BO61" s="485"/>
      <c r="BP61" s="324"/>
      <c r="BQ61" s="324"/>
      <c r="BR61" s="485"/>
      <c r="BS61" s="485"/>
      <c r="BT61" s="36"/>
      <c r="BU61" s="327"/>
      <c r="BV61" s="485"/>
      <c r="BW61" s="485"/>
      <c r="BX61" s="324"/>
      <c r="BY61" s="324"/>
      <c r="BZ61" s="485"/>
      <c r="CA61" s="485"/>
      <c r="CB61" s="36"/>
      <c r="CC61" s="327"/>
      <c r="CD61" s="485"/>
      <c r="CE61" s="485"/>
      <c r="CF61" s="324"/>
      <c r="CG61" s="324"/>
      <c r="CH61" s="485"/>
      <c r="CI61" s="485"/>
      <c r="CJ61" s="36"/>
      <c r="CK61" s="327"/>
      <c r="CL61" s="485"/>
      <c r="CM61" s="485"/>
      <c r="CN61" s="324"/>
      <c r="CO61" s="324"/>
      <c r="CP61" s="485"/>
      <c r="CQ61" s="485"/>
      <c r="CR61" s="36"/>
      <c r="CS61" s="327"/>
      <c r="CT61" s="485"/>
      <c r="CU61" s="485"/>
      <c r="CV61" s="324"/>
      <c r="CW61" s="324"/>
      <c r="CX61" s="485"/>
      <c r="CY61" s="485"/>
      <c r="CZ61" s="36"/>
      <c r="DA61" s="327"/>
      <c r="DB61" s="485"/>
      <c r="DC61" s="485"/>
      <c r="DD61" s="324"/>
      <c r="DE61" s="324"/>
      <c r="DF61" s="485"/>
      <c r="DG61" s="485"/>
      <c r="DH61" s="36"/>
      <c r="DI61" s="327"/>
      <c r="DJ61" s="485"/>
      <c r="DK61" s="485"/>
      <c r="DL61" s="324"/>
      <c r="DM61" s="324"/>
      <c r="DN61" s="485"/>
      <c r="DO61" s="485"/>
      <c r="DP61" s="36"/>
      <c r="DQ61" s="327"/>
      <c r="DR61" s="485"/>
      <c r="DS61" s="485"/>
      <c r="DT61" s="324"/>
      <c r="DU61" s="324"/>
      <c r="DV61" s="485"/>
      <c r="DW61" s="485"/>
      <c r="DX61" s="36"/>
      <c r="DY61" s="327"/>
      <c r="DZ61" s="485"/>
      <c r="EA61" s="485"/>
      <c r="EB61" s="324"/>
      <c r="EC61" s="324"/>
      <c r="ED61" s="485"/>
      <c r="EE61" s="485"/>
      <c r="EF61" s="36"/>
      <c r="EG61" s="327"/>
      <c r="EH61" s="485"/>
      <c r="EI61" s="485"/>
      <c r="EJ61" s="324"/>
      <c r="EK61" s="324"/>
      <c r="EL61" s="485"/>
      <c r="EM61" s="485"/>
      <c r="EN61" s="36"/>
      <c r="EO61" s="327"/>
      <c r="EP61" s="485"/>
      <c r="EQ61" s="485"/>
      <c r="ER61" s="324"/>
      <c r="ES61" s="324"/>
      <c r="ET61" s="485"/>
      <c r="EU61" s="485"/>
      <c r="EV61" s="36"/>
      <c r="EW61" s="327"/>
      <c r="EX61" s="485"/>
      <c r="EY61" s="485"/>
      <c r="EZ61" s="324"/>
      <c r="FA61" s="324"/>
      <c r="FB61" s="485"/>
      <c r="FC61" s="485"/>
      <c r="FD61" s="36"/>
      <c r="FE61" s="327"/>
      <c r="FF61" s="485"/>
      <c r="FG61" s="485"/>
      <c r="FH61" s="324"/>
      <c r="FI61" s="324"/>
      <c r="FJ61" s="485"/>
      <c r="FK61" s="485"/>
      <c r="FL61" s="36"/>
      <c r="FM61" s="327"/>
      <c r="FN61" s="485"/>
      <c r="FO61" s="485"/>
      <c r="FP61" s="324"/>
      <c r="FQ61" s="324"/>
      <c r="FR61" s="485"/>
      <c r="FS61" s="485"/>
      <c r="FT61" s="36"/>
      <c r="FU61" s="327"/>
      <c r="FV61" s="485"/>
      <c r="FW61" s="485"/>
      <c r="FX61" s="324"/>
      <c r="FY61" s="324"/>
      <c r="FZ61" s="485"/>
      <c r="GA61" s="485"/>
      <c r="GB61" s="36"/>
      <c r="GC61" s="327"/>
      <c r="GD61" s="485"/>
      <c r="GE61" s="485"/>
      <c r="GF61" s="324"/>
      <c r="GG61" s="324"/>
      <c r="GH61" s="485"/>
      <c r="GI61" s="485"/>
      <c r="GJ61" s="36"/>
      <c r="GK61" s="327"/>
      <c r="GL61" s="485"/>
      <c r="GM61" s="485"/>
      <c r="GN61" s="324"/>
      <c r="GO61" s="324"/>
      <c r="GP61" s="485"/>
      <c r="GQ61" s="485"/>
      <c r="GR61" s="36"/>
      <c r="GS61" s="327"/>
      <c r="GT61" s="485"/>
      <c r="GU61" s="485"/>
      <c r="GV61" s="324"/>
      <c r="GW61" s="324"/>
      <c r="GX61" s="485"/>
      <c r="GY61" s="485"/>
      <c r="GZ61" s="36"/>
      <c r="HA61" s="327"/>
      <c r="HB61" s="485"/>
      <c r="HC61" s="485"/>
      <c r="HD61" s="324"/>
      <c r="HE61" s="324"/>
      <c r="HF61" s="485"/>
      <c r="HG61" s="485"/>
      <c r="HH61" s="36"/>
      <c r="HI61" s="327"/>
      <c r="HJ61" s="485"/>
      <c r="HK61" s="485"/>
      <c r="HL61" s="324"/>
      <c r="HM61" s="324"/>
      <c r="HN61" s="485"/>
      <c r="HO61" s="485"/>
      <c r="HP61" s="36"/>
      <c r="HQ61" s="327"/>
      <c r="HR61" s="485"/>
      <c r="HS61" s="485"/>
      <c r="HT61" s="324"/>
      <c r="HU61" s="324"/>
      <c r="HV61" s="485"/>
      <c r="HW61" s="485"/>
      <c r="HX61" s="36"/>
      <c r="HY61" s="327"/>
      <c r="HZ61" s="485"/>
      <c r="IA61" s="485"/>
      <c r="IB61" s="324"/>
      <c r="IC61" s="324"/>
      <c r="ID61" s="485"/>
      <c r="IE61" s="485"/>
      <c r="IF61" s="36"/>
      <c r="IG61" s="327"/>
      <c r="IH61" s="485"/>
      <c r="II61" s="485"/>
      <c r="IJ61" s="324"/>
      <c r="IK61" s="324"/>
      <c r="IL61" s="485"/>
      <c r="IM61" s="485"/>
      <c r="IN61" s="36"/>
      <c r="IO61" s="327"/>
      <c r="IP61" s="485"/>
      <c r="IQ61" s="485"/>
      <c r="IR61" s="324"/>
      <c r="IS61" s="324"/>
      <c r="IT61" s="485"/>
      <c r="IU61" s="485"/>
      <c r="IV61" s="36"/>
    </row>
    <row r="62" spans="1:256" s="196" customFormat="1" ht="16.5" customHeight="1">
      <c r="A62" s="454" t="s">
        <v>121</v>
      </c>
      <c r="B62" s="483">
        <v>1.2473</v>
      </c>
      <c r="C62" s="483">
        <v>0.65</v>
      </c>
      <c r="D62" s="21">
        <v>10.02</v>
      </c>
      <c r="E62" s="300"/>
      <c r="F62" s="488">
        <v>1.2473</v>
      </c>
      <c r="G62" s="483">
        <v>0.5773</v>
      </c>
      <c r="H62" s="21">
        <v>9.39</v>
      </c>
      <c r="I62" s="327"/>
      <c r="J62" s="485"/>
      <c r="K62" s="485"/>
      <c r="L62" s="324"/>
      <c r="M62" s="324"/>
      <c r="N62" s="485"/>
      <c r="O62" s="485"/>
      <c r="P62" s="36"/>
      <c r="Q62" s="327"/>
      <c r="R62" s="485"/>
      <c r="S62" s="485"/>
      <c r="T62" s="324"/>
      <c r="U62" s="324"/>
      <c r="V62" s="485"/>
      <c r="W62" s="485"/>
      <c r="X62" s="36"/>
      <c r="Y62" s="327"/>
      <c r="Z62" s="485"/>
      <c r="AA62" s="485"/>
      <c r="AB62" s="324"/>
      <c r="AC62" s="324"/>
      <c r="AD62" s="485"/>
      <c r="AE62" s="485"/>
      <c r="AF62" s="36"/>
      <c r="AG62" s="327"/>
      <c r="AH62" s="485"/>
      <c r="AI62" s="485"/>
      <c r="AJ62" s="324"/>
      <c r="AK62" s="324"/>
      <c r="AL62" s="485"/>
      <c r="AM62" s="485"/>
      <c r="AN62" s="36"/>
      <c r="AO62" s="327"/>
      <c r="AP62" s="485"/>
      <c r="AQ62" s="485"/>
      <c r="AR62" s="324"/>
      <c r="AS62" s="324"/>
      <c r="AT62" s="485"/>
      <c r="AU62" s="485"/>
      <c r="AV62" s="36"/>
      <c r="AW62" s="327"/>
      <c r="AX62" s="485"/>
      <c r="AY62" s="485"/>
      <c r="AZ62" s="324"/>
      <c r="BA62" s="324"/>
      <c r="BB62" s="485"/>
      <c r="BC62" s="485"/>
      <c r="BD62" s="36"/>
      <c r="BE62" s="327"/>
      <c r="BF62" s="485"/>
      <c r="BG62" s="485"/>
      <c r="BH62" s="324"/>
      <c r="BI62" s="324"/>
      <c r="BJ62" s="485"/>
      <c r="BK62" s="485"/>
      <c r="BL62" s="36"/>
      <c r="BM62" s="327"/>
      <c r="BN62" s="485"/>
      <c r="BO62" s="485"/>
      <c r="BP62" s="324"/>
      <c r="BQ62" s="324"/>
      <c r="BR62" s="485"/>
      <c r="BS62" s="485"/>
      <c r="BT62" s="36"/>
      <c r="BU62" s="327"/>
      <c r="BV62" s="485"/>
      <c r="BW62" s="485"/>
      <c r="BX62" s="324"/>
      <c r="BY62" s="324"/>
      <c r="BZ62" s="485"/>
      <c r="CA62" s="485"/>
      <c r="CB62" s="36"/>
      <c r="CC62" s="327"/>
      <c r="CD62" s="485"/>
      <c r="CE62" s="485"/>
      <c r="CF62" s="324"/>
      <c r="CG62" s="324"/>
      <c r="CH62" s="485"/>
      <c r="CI62" s="485"/>
      <c r="CJ62" s="36"/>
      <c r="CK62" s="327"/>
      <c r="CL62" s="485"/>
      <c r="CM62" s="485"/>
      <c r="CN62" s="324"/>
      <c r="CO62" s="324"/>
      <c r="CP62" s="485"/>
      <c r="CQ62" s="485"/>
      <c r="CR62" s="36"/>
      <c r="CS62" s="327"/>
      <c r="CT62" s="485"/>
      <c r="CU62" s="485"/>
      <c r="CV62" s="324"/>
      <c r="CW62" s="324"/>
      <c r="CX62" s="485"/>
      <c r="CY62" s="485"/>
      <c r="CZ62" s="36"/>
      <c r="DA62" s="327"/>
      <c r="DB62" s="485"/>
      <c r="DC62" s="485"/>
      <c r="DD62" s="324"/>
      <c r="DE62" s="324"/>
      <c r="DF62" s="485"/>
      <c r="DG62" s="485"/>
      <c r="DH62" s="36"/>
      <c r="DI62" s="327"/>
      <c r="DJ62" s="485"/>
      <c r="DK62" s="485"/>
      <c r="DL62" s="324"/>
      <c r="DM62" s="324"/>
      <c r="DN62" s="485"/>
      <c r="DO62" s="485"/>
      <c r="DP62" s="36"/>
      <c r="DQ62" s="327"/>
      <c r="DR62" s="485"/>
      <c r="DS62" s="485"/>
      <c r="DT62" s="324"/>
      <c r="DU62" s="324"/>
      <c r="DV62" s="485"/>
      <c r="DW62" s="485"/>
      <c r="DX62" s="36"/>
      <c r="DY62" s="327"/>
      <c r="DZ62" s="485"/>
      <c r="EA62" s="485"/>
      <c r="EB62" s="324"/>
      <c r="EC62" s="324"/>
      <c r="ED62" s="485"/>
      <c r="EE62" s="485"/>
      <c r="EF62" s="36"/>
      <c r="EG62" s="327"/>
      <c r="EH62" s="485"/>
      <c r="EI62" s="485"/>
      <c r="EJ62" s="324"/>
      <c r="EK62" s="324"/>
      <c r="EL62" s="485"/>
      <c r="EM62" s="485"/>
      <c r="EN62" s="36"/>
      <c r="EO62" s="327"/>
      <c r="EP62" s="485"/>
      <c r="EQ62" s="485"/>
      <c r="ER62" s="324"/>
      <c r="ES62" s="324"/>
      <c r="ET62" s="485"/>
      <c r="EU62" s="485"/>
      <c r="EV62" s="36"/>
      <c r="EW62" s="327"/>
      <c r="EX62" s="485"/>
      <c r="EY62" s="485"/>
      <c r="EZ62" s="324"/>
      <c r="FA62" s="324"/>
      <c r="FB62" s="485"/>
      <c r="FC62" s="485"/>
      <c r="FD62" s="36"/>
      <c r="FE62" s="327"/>
      <c r="FF62" s="485"/>
      <c r="FG62" s="485"/>
      <c r="FH62" s="324"/>
      <c r="FI62" s="324"/>
      <c r="FJ62" s="485"/>
      <c r="FK62" s="485"/>
      <c r="FL62" s="36"/>
      <c r="FM62" s="327"/>
      <c r="FN62" s="485"/>
      <c r="FO62" s="485"/>
      <c r="FP62" s="324"/>
      <c r="FQ62" s="324"/>
      <c r="FR62" s="485"/>
      <c r="FS62" s="485"/>
      <c r="FT62" s="36"/>
      <c r="FU62" s="327"/>
      <c r="FV62" s="485"/>
      <c r="FW62" s="485"/>
      <c r="FX62" s="324"/>
      <c r="FY62" s="324"/>
      <c r="FZ62" s="485"/>
      <c r="GA62" s="485"/>
      <c r="GB62" s="36"/>
      <c r="GC62" s="327"/>
      <c r="GD62" s="485"/>
      <c r="GE62" s="485"/>
      <c r="GF62" s="324"/>
      <c r="GG62" s="324"/>
      <c r="GH62" s="485"/>
      <c r="GI62" s="485"/>
      <c r="GJ62" s="36"/>
      <c r="GK62" s="327"/>
      <c r="GL62" s="485"/>
      <c r="GM62" s="485"/>
      <c r="GN62" s="324"/>
      <c r="GO62" s="324"/>
      <c r="GP62" s="485"/>
      <c r="GQ62" s="485"/>
      <c r="GR62" s="36"/>
      <c r="GS62" s="327"/>
      <c r="GT62" s="485"/>
      <c r="GU62" s="485"/>
      <c r="GV62" s="324"/>
      <c r="GW62" s="324"/>
      <c r="GX62" s="485"/>
      <c r="GY62" s="485"/>
      <c r="GZ62" s="36"/>
      <c r="HA62" s="327"/>
      <c r="HB62" s="485"/>
      <c r="HC62" s="485"/>
      <c r="HD62" s="324"/>
      <c r="HE62" s="324"/>
      <c r="HF62" s="485"/>
      <c r="HG62" s="485"/>
      <c r="HH62" s="36"/>
      <c r="HI62" s="327"/>
      <c r="HJ62" s="485"/>
      <c r="HK62" s="485"/>
      <c r="HL62" s="324"/>
      <c r="HM62" s="324"/>
      <c r="HN62" s="485"/>
      <c r="HO62" s="485"/>
      <c r="HP62" s="36"/>
      <c r="HQ62" s="327"/>
      <c r="HR62" s="485"/>
      <c r="HS62" s="485"/>
      <c r="HT62" s="324"/>
      <c r="HU62" s="324"/>
      <c r="HV62" s="485"/>
      <c r="HW62" s="485"/>
      <c r="HX62" s="36"/>
      <c r="HY62" s="327"/>
      <c r="HZ62" s="485"/>
      <c r="IA62" s="485"/>
      <c r="IB62" s="324"/>
      <c r="IC62" s="324"/>
      <c r="ID62" s="485"/>
      <c r="IE62" s="485"/>
      <c r="IF62" s="36"/>
      <c r="IG62" s="327"/>
      <c r="IH62" s="485"/>
      <c r="II62" s="485"/>
      <c r="IJ62" s="324"/>
      <c r="IK62" s="324"/>
      <c r="IL62" s="485"/>
      <c r="IM62" s="485"/>
      <c r="IN62" s="36"/>
      <c r="IO62" s="327"/>
      <c r="IP62" s="485"/>
      <c r="IQ62" s="485"/>
      <c r="IR62" s="324"/>
      <c r="IS62" s="324"/>
      <c r="IT62" s="485"/>
      <c r="IU62" s="485"/>
      <c r="IV62" s="36"/>
    </row>
    <row r="63" spans="1:256" s="196" customFormat="1" ht="16.5" customHeight="1">
      <c r="A63" s="454" t="s">
        <v>122</v>
      </c>
      <c r="B63" s="483">
        <v>1.2364</v>
      </c>
      <c r="C63" s="483">
        <v>0.676</v>
      </c>
      <c r="D63" s="21">
        <v>10.21</v>
      </c>
      <c r="E63" s="300"/>
      <c r="F63" s="488">
        <v>1.2364</v>
      </c>
      <c r="G63" s="483">
        <v>0.8006</v>
      </c>
      <c r="H63" s="21">
        <v>11.29</v>
      </c>
      <c r="I63" s="327"/>
      <c r="J63" s="485"/>
      <c r="K63" s="485"/>
      <c r="L63" s="324"/>
      <c r="M63" s="324"/>
      <c r="N63" s="485"/>
      <c r="O63" s="485"/>
      <c r="P63" s="36"/>
      <c r="Q63" s="327"/>
      <c r="R63" s="485"/>
      <c r="S63" s="485"/>
      <c r="T63" s="324"/>
      <c r="U63" s="324"/>
      <c r="V63" s="485"/>
      <c r="W63" s="485"/>
      <c r="X63" s="36"/>
      <c r="Y63" s="327"/>
      <c r="Z63" s="485"/>
      <c r="AA63" s="485"/>
      <c r="AB63" s="324"/>
      <c r="AC63" s="324"/>
      <c r="AD63" s="485"/>
      <c r="AE63" s="485"/>
      <c r="AF63" s="36"/>
      <c r="AG63" s="327"/>
      <c r="AH63" s="485"/>
      <c r="AI63" s="485"/>
      <c r="AJ63" s="324"/>
      <c r="AK63" s="324"/>
      <c r="AL63" s="485"/>
      <c r="AM63" s="485"/>
      <c r="AN63" s="36"/>
      <c r="AO63" s="327"/>
      <c r="AP63" s="485"/>
      <c r="AQ63" s="485"/>
      <c r="AR63" s="324"/>
      <c r="AS63" s="324"/>
      <c r="AT63" s="485"/>
      <c r="AU63" s="485"/>
      <c r="AV63" s="36"/>
      <c r="AW63" s="327"/>
      <c r="AX63" s="485"/>
      <c r="AY63" s="485"/>
      <c r="AZ63" s="324"/>
      <c r="BA63" s="324"/>
      <c r="BB63" s="485"/>
      <c r="BC63" s="485"/>
      <c r="BD63" s="36"/>
      <c r="BE63" s="327"/>
      <c r="BF63" s="485"/>
      <c r="BG63" s="485"/>
      <c r="BH63" s="324"/>
      <c r="BI63" s="324"/>
      <c r="BJ63" s="485"/>
      <c r="BK63" s="485"/>
      <c r="BL63" s="36"/>
      <c r="BM63" s="327"/>
      <c r="BN63" s="485"/>
      <c r="BO63" s="485"/>
      <c r="BP63" s="324"/>
      <c r="BQ63" s="324"/>
      <c r="BR63" s="485"/>
      <c r="BS63" s="485"/>
      <c r="BT63" s="36"/>
      <c r="BU63" s="327"/>
      <c r="BV63" s="485"/>
      <c r="BW63" s="485"/>
      <c r="BX63" s="324"/>
      <c r="BY63" s="324"/>
      <c r="BZ63" s="485"/>
      <c r="CA63" s="485"/>
      <c r="CB63" s="36"/>
      <c r="CC63" s="327"/>
      <c r="CD63" s="485"/>
      <c r="CE63" s="485"/>
      <c r="CF63" s="324"/>
      <c r="CG63" s="324"/>
      <c r="CH63" s="485"/>
      <c r="CI63" s="485"/>
      <c r="CJ63" s="36"/>
      <c r="CK63" s="327"/>
      <c r="CL63" s="485"/>
      <c r="CM63" s="485"/>
      <c r="CN63" s="324"/>
      <c r="CO63" s="324"/>
      <c r="CP63" s="485"/>
      <c r="CQ63" s="485"/>
      <c r="CR63" s="36"/>
      <c r="CS63" s="327"/>
      <c r="CT63" s="485"/>
      <c r="CU63" s="485"/>
      <c r="CV63" s="324"/>
      <c r="CW63" s="324"/>
      <c r="CX63" s="485"/>
      <c r="CY63" s="485"/>
      <c r="CZ63" s="36"/>
      <c r="DA63" s="327"/>
      <c r="DB63" s="485"/>
      <c r="DC63" s="485"/>
      <c r="DD63" s="324"/>
      <c r="DE63" s="324"/>
      <c r="DF63" s="485"/>
      <c r="DG63" s="485"/>
      <c r="DH63" s="36"/>
      <c r="DI63" s="327"/>
      <c r="DJ63" s="485"/>
      <c r="DK63" s="485"/>
      <c r="DL63" s="324"/>
      <c r="DM63" s="324"/>
      <c r="DN63" s="485"/>
      <c r="DO63" s="485"/>
      <c r="DP63" s="36"/>
      <c r="DQ63" s="327"/>
      <c r="DR63" s="485"/>
      <c r="DS63" s="485"/>
      <c r="DT63" s="324"/>
      <c r="DU63" s="324"/>
      <c r="DV63" s="485"/>
      <c r="DW63" s="485"/>
      <c r="DX63" s="36"/>
      <c r="DY63" s="327"/>
      <c r="DZ63" s="485"/>
      <c r="EA63" s="485"/>
      <c r="EB63" s="324"/>
      <c r="EC63" s="324"/>
      <c r="ED63" s="485"/>
      <c r="EE63" s="485"/>
      <c r="EF63" s="36"/>
      <c r="EG63" s="327"/>
      <c r="EH63" s="485"/>
      <c r="EI63" s="485"/>
      <c r="EJ63" s="324"/>
      <c r="EK63" s="324"/>
      <c r="EL63" s="485"/>
      <c r="EM63" s="485"/>
      <c r="EN63" s="36"/>
      <c r="EO63" s="327"/>
      <c r="EP63" s="485"/>
      <c r="EQ63" s="485"/>
      <c r="ER63" s="324"/>
      <c r="ES63" s="324"/>
      <c r="ET63" s="485"/>
      <c r="EU63" s="485"/>
      <c r="EV63" s="36"/>
      <c r="EW63" s="327"/>
      <c r="EX63" s="485"/>
      <c r="EY63" s="485"/>
      <c r="EZ63" s="324"/>
      <c r="FA63" s="324"/>
      <c r="FB63" s="485"/>
      <c r="FC63" s="485"/>
      <c r="FD63" s="36"/>
      <c r="FE63" s="327"/>
      <c r="FF63" s="485"/>
      <c r="FG63" s="485"/>
      <c r="FH63" s="324"/>
      <c r="FI63" s="324"/>
      <c r="FJ63" s="485"/>
      <c r="FK63" s="485"/>
      <c r="FL63" s="36"/>
      <c r="FM63" s="327"/>
      <c r="FN63" s="485"/>
      <c r="FO63" s="485"/>
      <c r="FP63" s="324"/>
      <c r="FQ63" s="324"/>
      <c r="FR63" s="485"/>
      <c r="FS63" s="485"/>
      <c r="FT63" s="36"/>
      <c r="FU63" s="327"/>
      <c r="FV63" s="485"/>
      <c r="FW63" s="485"/>
      <c r="FX63" s="324"/>
      <c r="FY63" s="324"/>
      <c r="FZ63" s="485"/>
      <c r="GA63" s="485"/>
      <c r="GB63" s="36"/>
      <c r="GC63" s="327"/>
      <c r="GD63" s="485"/>
      <c r="GE63" s="485"/>
      <c r="GF63" s="324"/>
      <c r="GG63" s="324"/>
      <c r="GH63" s="485"/>
      <c r="GI63" s="485"/>
      <c r="GJ63" s="36"/>
      <c r="GK63" s="327"/>
      <c r="GL63" s="485"/>
      <c r="GM63" s="485"/>
      <c r="GN63" s="324"/>
      <c r="GO63" s="324"/>
      <c r="GP63" s="485"/>
      <c r="GQ63" s="485"/>
      <c r="GR63" s="36"/>
      <c r="GS63" s="327"/>
      <c r="GT63" s="485"/>
      <c r="GU63" s="485"/>
      <c r="GV63" s="324"/>
      <c r="GW63" s="324"/>
      <c r="GX63" s="485"/>
      <c r="GY63" s="485"/>
      <c r="GZ63" s="36"/>
      <c r="HA63" s="327"/>
      <c r="HB63" s="485"/>
      <c r="HC63" s="485"/>
      <c r="HD63" s="324"/>
      <c r="HE63" s="324"/>
      <c r="HF63" s="485"/>
      <c r="HG63" s="485"/>
      <c r="HH63" s="36"/>
      <c r="HI63" s="327"/>
      <c r="HJ63" s="485"/>
      <c r="HK63" s="485"/>
      <c r="HL63" s="324"/>
      <c r="HM63" s="324"/>
      <c r="HN63" s="485"/>
      <c r="HO63" s="485"/>
      <c r="HP63" s="36"/>
      <c r="HQ63" s="327"/>
      <c r="HR63" s="485"/>
      <c r="HS63" s="485"/>
      <c r="HT63" s="324"/>
      <c r="HU63" s="324"/>
      <c r="HV63" s="485"/>
      <c r="HW63" s="485"/>
      <c r="HX63" s="36"/>
      <c r="HY63" s="327"/>
      <c r="HZ63" s="485"/>
      <c r="IA63" s="485"/>
      <c r="IB63" s="324"/>
      <c r="IC63" s="324"/>
      <c r="ID63" s="485"/>
      <c r="IE63" s="485"/>
      <c r="IF63" s="36"/>
      <c r="IG63" s="327"/>
      <c r="IH63" s="485"/>
      <c r="II63" s="485"/>
      <c r="IJ63" s="324"/>
      <c r="IK63" s="324"/>
      <c r="IL63" s="485"/>
      <c r="IM63" s="485"/>
      <c r="IN63" s="36"/>
      <c r="IO63" s="327"/>
      <c r="IP63" s="485"/>
      <c r="IQ63" s="485"/>
      <c r="IR63" s="324"/>
      <c r="IS63" s="324"/>
      <c r="IT63" s="485"/>
      <c r="IU63" s="485"/>
      <c r="IV63" s="36"/>
    </row>
    <row r="64" spans="1:256" s="196" customFormat="1" ht="16.5" customHeight="1">
      <c r="A64" s="454" t="s">
        <v>123</v>
      </c>
      <c r="B64" s="483">
        <v>1.2239</v>
      </c>
      <c r="C64" s="483">
        <v>0.7816</v>
      </c>
      <c r="D64" s="21">
        <v>11.08</v>
      </c>
      <c r="E64" s="300"/>
      <c r="F64" s="488">
        <v>1.2239</v>
      </c>
      <c r="G64" s="483">
        <v>0.8176</v>
      </c>
      <c r="H64" s="21">
        <v>11.4</v>
      </c>
      <c r="I64" s="327"/>
      <c r="J64" s="485"/>
      <c r="K64" s="485"/>
      <c r="L64" s="324"/>
      <c r="M64" s="324"/>
      <c r="N64" s="485"/>
      <c r="O64" s="485"/>
      <c r="P64" s="36"/>
      <c r="Q64" s="327"/>
      <c r="R64" s="485"/>
      <c r="S64" s="485"/>
      <c r="T64" s="324"/>
      <c r="U64" s="324"/>
      <c r="V64" s="485"/>
      <c r="W64" s="485"/>
      <c r="X64" s="36"/>
      <c r="Y64" s="327"/>
      <c r="Z64" s="485"/>
      <c r="AA64" s="485"/>
      <c r="AB64" s="324"/>
      <c r="AC64" s="324"/>
      <c r="AD64" s="485"/>
      <c r="AE64" s="485"/>
      <c r="AF64" s="36"/>
      <c r="AG64" s="327"/>
      <c r="AH64" s="485"/>
      <c r="AI64" s="485"/>
      <c r="AJ64" s="324"/>
      <c r="AK64" s="324"/>
      <c r="AL64" s="485"/>
      <c r="AM64" s="485"/>
      <c r="AN64" s="36"/>
      <c r="AO64" s="327"/>
      <c r="AP64" s="485"/>
      <c r="AQ64" s="485"/>
      <c r="AR64" s="324"/>
      <c r="AS64" s="324"/>
      <c r="AT64" s="485"/>
      <c r="AU64" s="485"/>
      <c r="AV64" s="36"/>
      <c r="AW64" s="327"/>
      <c r="AX64" s="485"/>
      <c r="AY64" s="485"/>
      <c r="AZ64" s="324"/>
      <c r="BA64" s="324"/>
      <c r="BB64" s="485"/>
      <c r="BC64" s="485"/>
      <c r="BD64" s="36"/>
      <c r="BE64" s="327"/>
      <c r="BF64" s="485"/>
      <c r="BG64" s="485"/>
      <c r="BH64" s="324"/>
      <c r="BI64" s="324"/>
      <c r="BJ64" s="485"/>
      <c r="BK64" s="485"/>
      <c r="BL64" s="36"/>
      <c r="BM64" s="327"/>
      <c r="BN64" s="485"/>
      <c r="BO64" s="485"/>
      <c r="BP64" s="324"/>
      <c r="BQ64" s="324"/>
      <c r="BR64" s="485"/>
      <c r="BS64" s="485"/>
      <c r="BT64" s="36"/>
      <c r="BU64" s="327"/>
      <c r="BV64" s="485"/>
      <c r="BW64" s="485"/>
      <c r="BX64" s="324"/>
      <c r="BY64" s="324"/>
      <c r="BZ64" s="485"/>
      <c r="CA64" s="485"/>
      <c r="CB64" s="36"/>
      <c r="CC64" s="327"/>
      <c r="CD64" s="485"/>
      <c r="CE64" s="485"/>
      <c r="CF64" s="324"/>
      <c r="CG64" s="324"/>
      <c r="CH64" s="485"/>
      <c r="CI64" s="485"/>
      <c r="CJ64" s="36"/>
      <c r="CK64" s="327"/>
      <c r="CL64" s="485"/>
      <c r="CM64" s="485"/>
      <c r="CN64" s="324"/>
      <c r="CO64" s="324"/>
      <c r="CP64" s="485"/>
      <c r="CQ64" s="485"/>
      <c r="CR64" s="36"/>
      <c r="CS64" s="327"/>
      <c r="CT64" s="485"/>
      <c r="CU64" s="485"/>
      <c r="CV64" s="324"/>
      <c r="CW64" s="324"/>
      <c r="CX64" s="485"/>
      <c r="CY64" s="485"/>
      <c r="CZ64" s="36"/>
      <c r="DA64" s="327"/>
      <c r="DB64" s="485"/>
      <c r="DC64" s="485"/>
      <c r="DD64" s="324"/>
      <c r="DE64" s="324"/>
      <c r="DF64" s="485"/>
      <c r="DG64" s="485"/>
      <c r="DH64" s="36"/>
      <c r="DI64" s="327"/>
      <c r="DJ64" s="485"/>
      <c r="DK64" s="485"/>
      <c r="DL64" s="324"/>
      <c r="DM64" s="324"/>
      <c r="DN64" s="485"/>
      <c r="DO64" s="485"/>
      <c r="DP64" s="36"/>
      <c r="DQ64" s="327"/>
      <c r="DR64" s="485"/>
      <c r="DS64" s="485"/>
      <c r="DT64" s="324"/>
      <c r="DU64" s="324"/>
      <c r="DV64" s="485"/>
      <c r="DW64" s="485"/>
      <c r="DX64" s="36"/>
      <c r="DY64" s="327"/>
      <c r="DZ64" s="485"/>
      <c r="EA64" s="485"/>
      <c r="EB64" s="324"/>
      <c r="EC64" s="324"/>
      <c r="ED64" s="485"/>
      <c r="EE64" s="485"/>
      <c r="EF64" s="36"/>
      <c r="EG64" s="327"/>
      <c r="EH64" s="485"/>
      <c r="EI64" s="485"/>
      <c r="EJ64" s="324"/>
      <c r="EK64" s="324"/>
      <c r="EL64" s="485"/>
      <c r="EM64" s="485"/>
      <c r="EN64" s="36"/>
      <c r="EO64" s="327"/>
      <c r="EP64" s="485"/>
      <c r="EQ64" s="485"/>
      <c r="ER64" s="324"/>
      <c r="ES64" s="324"/>
      <c r="ET64" s="485"/>
      <c r="EU64" s="485"/>
      <c r="EV64" s="36"/>
      <c r="EW64" s="327"/>
      <c r="EX64" s="485"/>
      <c r="EY64" s="485"/>
      <c r="EZ64" s="324"/>
      <c r="FA64" s="324"/>
      <c r="FB64" s="485"/>
      <c r="FC64" s="485"/>
      <c r="FD64" s="36"/>
      <c r="FE64" s="327"/>
      <c r="FF64" s="485"/>
      <c r="FG64" s="485"/>
      <c r="FH64" s="324"/>
      <c r="FI64" s="324"/>
      <c r="FJ64" s="485"/>
      <c r="FK64" s="485"/>
      <c r="FL64" s="36"/>
      <c r="FM64" s="327"/>
      <c r="FN64" s="485"/>
      <c r="FO64" s="485"/>
      <c r="FP64" s="324"/>
      <c r="FQ64" s="324"/>
      <c r="FR64" s="485"/>
      <c r="FS64" s="485"/>
      <c r="FT64" s="36"/>
      <c r="FU64" s="327"/>
      <c r="FV64" s="485"/>
      <c r="FW64" s="485"/>
      <c r="FX64" s="324"/>
      <c r="FY64" s="324"/>
      <c r="FZ64" s="485"/>
      <c r="GA64" s="485"/>
      <c r="GB64" s="36"/>
      <c r="GC64" s="327"/>
      <c r="GD64" s="485"/>
      <c r="GE64" s="485"/>
      <c r="GF64" s="324"/>
      <c r="GG64" s="324"/>
      <c r="GH64" s="485"/>
      <c r="GI64" s="485"/>
      <c r="GJ64" s="36"/>
      <c r="GK64" s="327"/>
      <c r="GL64" s="485"/>
      <c r="GM64" s="485"/>
      <c r="GN64" s="324"/>
      <c r="GO64" s="324"/>
      <c r="GP64" s="485"/>
      <c r="GQ64" s="485"/>
      <c r="GR64" s="36"/>
      <c r="GS64" s="327"/>
      <c r="GT64" s="485"/>
      <c r="GU64" s="485"/>
      <c r="GV64" s="324"/>
      <c r="GW64" s="324"/>
      <c r="GX64" s="485"/>
      <c r="GY64" s="485"/>
      <c r="GZ64" s="36"/>
      <c r="HA64" s="327"/>
      <c r="HB64" s="485"/>
      <c r="HC64" s="485"/>
      <c r="HD64" s="324"/>
      <c r="HE64" s="324"/>
      <c r="HF64" s="485"/>
      <c r="HG64" s="485"/>
      <c r="HH64" s="36"/>
      <c r="HI64" s="327"/>
      <c r="HJ64" s="485"/>
      <c r="HK64" s="485"/>
      <c r="HL64" s="324"/>
      <c r="HM64" s="324"/>
      <c r="HN64" s="485"/>
      <c r="HO64" s="485"/>
      <c r="HP64" s="36"/>
      <c r="HQ64" s="327"/>
      <c r="HR64" s="485"/>
      <c r="HS64" s="485"/>
      <c r="HT64" s="324"/>
      <c r="HU64" s="324"/>
      <c r="HV64" s="485"/>
      <c r="HW64" s="485"/>
      <c r="HX64" s="36"/>
      <c r="HY64" s="327"/>
      <c r="HZ64" s="485"/>
      <c r="IA64" s="485"/>
      <c r="IB64" s="324"/>
      <c r="IC64" s="324"/>
      <c r="ID64" s="485"/>
      <c r="IE64" s="485"/>
      <c r="IF64" s="36"/>
      <c r="IG64" s="327"/>
      <c r="IH64" s="485"/>
      <c r="II64" s="485"/>
      <c r="IJ64" s="324"/>
      <c r="IK64" s="324"/>
      <c r="IL64" s="485"/>
      <c r="IM64" s="485"/>
      <c r="IN64" s="36"/>
      <c r="IO64" s="327"/>
      <c r="IP64" s="485"/>
      <c r="IQ64" s="485"/>
      <c r="IR64" s="324"/>
      <c r="IS64" s="324"/>
      <c r="IT64" s="485"/>
      <c r="IU64" s="485"/>
      <c r="IV64" s="36"/>
    </row>
    <row r="65" spans="1:256" s="196" customFormat="1" ht="16.5" customHeight="1">
      <c r="A65" s="454" t="s">
        <v>124</v>
      </c>
      <c r="B65" s="483">
        <v>1.2847</v>
      </c>
      <c r="C65" s="483">
        <v>0.8095</v>
      </c>
      <c r="D65" s="21">
        <v>11.54</v>
      </c>
      <c r="E65" s="300"/>
      <c r="F65" s="488">
        <v>1.2847</v>
      </c>
      <c r="G65" s="483">
        <v>0.9419</v>
      </c>
      <c r="H65" s="21">
        <v>12.69</v>
      </c>
      <c r="I65" s="327"/>
      <c r="J65" s="485"/>
      <c r="K65" s="485"/>
      <c r="L65" s="324"/>
      <c r="M65" s="324"/>
      <c r="N65" s="485"/>
      <c r="O65" s="485"/>
      <c r="P65" s="36"/>
      <c r="Q65" s="327"/>
      <c r="R65" s="485"/>
      <c r="S65" s="485"/>
      <c r="T65" s="324"/>
      <c r="U65" s="324"/>
      <c r="V65" s="485"/>
      <c r="W65" s="485"/>
      <c r="X65" s="36"/>
      <c r="Y65" s="327"/>
      <c r="Z65" s="485"/>
      <c r="AA65" s="485"/>
      <c r="AB65" s="324"/>
      <c r="AC65" s="324"/>
      <c r="AD65" s="485"/>
      <c r="AE65" s="485"/>
      <c r="AF65" s="36"/>
      <c r="AG65" s="327"/>
      <c r="AH65" s="485"/>
      <c r="AI65" s="485"/>
      <c r="AJ65" s="324"/>
      <c r="AK65" s="324"/>
      <c r="AL65" s="485"/>
      <c r="AM65" s="485"/>
      <c r="AN65" s="36"/>
      <c r="AO65" s="327"/>
      <c r="AP65" s="485"/>
      <c r="AQ65" s="485"/>
      <c r="AR65" s="324"/>
      <c r="AS65" s="324"/>
      <c r="AT65" s="485"/>
      <c r="AU65" s="485"/>
      <c r="AV65" s="36"/>
      <c r="AW65" s="327"/>
      <c r="AX65" s="485"/>
      <c r="AY65" s="485"/>
      <c r="AZ65" s="324"/>
      <c r="BA65" s="324"/>
      <c r="BB65" s="485"/>
      <c r="BC65" s="485"/>
      <c r="BD65" s="36"/>
      <c r="BE65" s="327"/>
      <c r="BF65" s="485"/>
      <c r="BG65" s="485"/>
      <c r="BH65" s="324"/>
      <c r="BI65" s="324"/>
      <c r="BJ65" s="485"/>
      <c r="BK65" s="485"/>
      <c r="BL65" s="36"/>
      <c r="BM65" s="327"/>
      <c r="BN65" s="485"/>
      <c r="BO65" s="485"/>
      <c r="BP65" s="324"/>
      <c r="BQ65" s="324"/>
      <c r="BR65" s="485"/>
      <c r="BS65" s="485"/>
      <c r="BT65" s="36"/>
      <c r="BU65" s="327"/>
      <c r="BV65" s="485"/>
      <c r="BW65" s="485"/>
      <c r="BX65" s="324"/>
      <c r="BY65" s="324"/>
      <c r="BZ65" s="485"/>
      <c r="CA65" s="485"/>
      <c r="CB65" s="36"/>
      <c r="CC65" s="327"/>
      <c r="CD65" s="485"/>
      <c r="CE65" s="485"/>
      <c r="CF65" s="324"/>
      <c r="CG65" s="324"/>
      <c r="CH65" s="485"/>
      <c r="CI65" s="485"/>
      <c r="CJ65" s="36"/>
      <c r="CK65" s="327"/>
      <c r="CL65" s="485"/>
      <c r="CM65" s="485"/>
      <c r="CN65" s="324"/>
      <c r="CO65" s="324"/>
      <c r="CP65" s="485"/>
      <c r="CQ65" s="485"/>
      <c r="CR65" s="36"/>
      <c r="CS65" s="327"/>
      <c r="CT65" s="485"/>
      <c r="CU65" s="485"/>
      <c r="CV65" s="324"/>
      <c r="CW65" s="324"/>
      <c r="CX65" s="485"/>
      <c r="CY65" s="485"/>
      <c r="CZ65" s="36"/>
      <c r="DA65" s="327"/>
      <c r="DB65" s="485"/>
      <c r="DC65" s="485"/>
      <c r="DD65" s="324"/>
      <c r="DE65" s="324"/>
      <c r="DF65" s="485"/>
      <c r="DG65" s="485"/>
      <c r="DH65" s="36"/>
      <c r="DI65" s="327"/>
      <c r="DJ65" s="485"/>
      <c r="DK65" s="485"/>
      <c r="DL65" s="324"/>
      <c r="DM65" s="324"/>
      <c r="DN65" s="485"/>
      <c r="DO65" s="485"/>
      <c r="DP65" s="36"/>
      <c r="DQ65" s="327"/>
      <c r="DR65" s="485"/>
      <c r="DS65" s="485"/>
      <c r="DT65" s="324"/>
      <c r="DU65" s="324"/>
      <c r="DV65" s="485"/>
      <c r="DW65" s="485"/>
      <c r="DX65" s="36"/>
      <c r="DY65" s="327"/>
      <c r="DZ65" s="485"/>
      <c r="EA65" s="485"/>
      <c r="EB65" s="324"/>
      <c r="EC65" s="324"/>
      <c r="ED65" s="485"/>
      <c r="EE65" s="485"/>
      <c r="EF65" s="36"/>
      <c r="EG65" s="327"/>
      <c r="EH65" s="485"/>
      <c r="EI65" s="485"/>
      <c r="EJ65" s="324"/>
      <c r="EK65" s="324"/>
      <c r="EL65" s="485"/>
      <c r="EM65" s="485"/>
      <c r="EN65" s="36"/>
      <c r="EO65" s="327"/>
      <c r="EP65" s="485"/>
      <c r="EQ65" s="485"/>
      <c r="ER65" s="324"/>
      <c r="ES65" s="324"/>
      <c r="ET65" s="485"/>
      <c r="EU65" s="485"/>
      <c r="EV65" s="36"/>
      <c r="EW65" s="327"/>
      <c r="EX65" s="485"/>
      <c r="EY65" s="485"/>
      <c r="EZ65" s="324"/>
      <c r="FA65" s="324"/>
      <c r="FB65" s="485"/>
      <c r="FC65" s="485"/>
      <c r="FD65" s="36"/>
      <c r="FE65" s="327"/>
      <c r="FF65" s="485"/>
      <c r="FG65" s="485"/>
      <c r="FH65" s="324"/>
      <c r="FI65" s="324"/>
      <c r="FJ65" s="485"/>
      <c r="FK65" s="485"/>
      <c r="FL65" s="36"/>
      <c r="FM65" s="327"/>
      <c r="FN65" s="485"/>
      <c r="FO65" s="485"/>
      <c r="FP65" s="324"/>
      <c r="FQ65" s="324"/>
      <c r="FR65" s="485"/>
      <c r="FS65" s="485"/>
      <c r="FT65" s="36"/>
      <c r="FU65" s="327"/>
      <c r="FV65" s="485"/>
      <c r="FW65" s="485"/>
      <c r="FX65" s="324"/>
      <c r="FY65" s="324"/>
      <c r="FZ65" s="485"/>
      <c r="GA65" s="485"/>
      <c r="GB65" s="36"/>
      <c r="GC65" s="327"/>
      <c r="GD65" s="485"/>
      <c r="GE65" s="485"/>
      <c r="GF65" s="324"/>
      <c r="GG65" s="324"/>
      <c r="GH65" s="485"/>
      <c r="GI65" s="485"/>
      <c r="GJ65" s="36"/>
      <c r="GK65" s="327"/>
      <c r="GL65" s="485"/>
      <c r="GM65" s="485"/>
      <c r="GN65" s="324"/>
      <c r="GO65" s="324"/>
      <c r="GP65" s="485"/>
      <c r="GQ65" s="485"/>
      <c r="GR65" s="36"/>
      <c r="GS65" s="327"/>
      <c r="GT65" s="485"/>
      <c r="GU65" s="485"/>
      <c r="GV65" s="324"/>
      <c r="GW65" s="324"/>
      <c r="GX65" s="485"/>
      <c r="GY65" s="485"/>
      <c r="GZ65" s="36"/>
      <c r="HA65" s="327"/>
      <c r="HB65" s="485"/>
      <c r="HC65" s="485"/>
      <c r="HD65" s="324"/>
      <c r="HE65" s="324"/>
      <c r="HF65" s="485"/>
      <c r="HG65" s="485"/>
      <c r="HH65" s="36"/>
      <c r="HI65" s="327"/>
      <c r="HJ65" s="485"/>
      <c r="HK65" s="485"/>
      <c r="HL65" s="324"/>
      <c r="HM65" s="324"/>
      <c r="HN65" s="485"/>
      <c r="HO65" s="485"/>
      <c r="HP65" s="36"/>
      <c r="HQ65" s="327"/>
      <c r="HR65" s="485"/>
      <c r="HS65" s="485"/>
      <c r="HT65" s="324"/>
      <c r="HU65" s="324"/>
      <c r="HV65" s="485"/>
      <c r="HW65" s="485"/>
      <c r="HX65" s="36"/>
      <c r="HY65" s="327"/>
      <c r="HZ65" s="485"/>
      <c r="IA65" s="485"/>
      <c r="IB65" s="324"/>
      <c r="IC65" s="324"/>
      <c r="ID65" s="485"/>
      <c r="IE65" s="485"/>
      <c r="IF65" s="36"/>
      <c r="IG65" s="327"/>
      <c r="IH65" s="485"/>
      <c r="II65" s="485"/>
      <c r="IJ65" s="324"/>
      <c r="IK65" s="324"/>
      <c r="IL65" s="485"/>
      <c r="IM65" s="485"/>
      <c r="IN65" s="36"/>
      <c r="IO65" s="327"/>
      <c r="IP65" s="485"/>
      <c r="IQ65" s="485"/>
      <c r="IR65" s="324"/>
      <c r="IS65" s="324"/>
      <c r="IT65" s="485"/>
      <c r="IU65" s="485"/>
      <c r="IV65" s="36"/>
    </row>
    <row r="66" spans="1:256" s="196" customFormat="1" ht="16.5" customHeight="1">
      <c r="A66" s="454" t="s">
        <v>125</v>
      </c>
      <c r="B66" s="483">
        <v>1.5397</v>
      </c>
      <c r="C66" s="483">
        <v>0.8929</v>
      </c>
      <c r="D66" s="21">
        <v>13.16</v>
      </c>
      <c r="E66" s="300"/>
      <c r="F66" s="488">
        <v>1.5397</v>
      </c>
      <c r="G66" s="483">
        <v>0.9619</v>
      </c>
      <c r="H66" s="21">
        <v>13.76</v>
      </c>
      <c r="I66" s="327"/>
      <c r="J66" s="485"/>
      <c r="K66" s="485"/>
      <c r="L66" s="324"/>
      <c r="M66" s="324"/>
      <c r="N66" s="485"/>
      <c r="O66" s="485"/>
      <c r="P66" s="36"/>
      <c r="Q66" s="327"/>
      <c r="R66" s="485"/>
      <c r="S66" s="485"/>
      <c r="T66" s="324"/>
      <c r="U66" s="324"/>
      <c r="V66" s="485"/>
      <c r="W66" s="485"/>
      <c r="X66" s="36"/>
      <c r="Y66" s="327"/>
      <c r="Z66" s="485"/>
      <c r="AA66" s="485"/>
      <c r="AB66" s="324"/>
      <c r="AC66" s="324"/>
      <c r="AD66" s="485"/>
      <c r="AE66" s="485"/>
      <c r="AF66" s="36"/>
      <c r="AG66" s="327"/>
      <c r="AH66" s="485"/>
      <c r="AI66" s="485"/>
      <c r="AJ66" s="324"/>
      <c r="AK66" s="324"/>
      <c r="AL66" s="485"/>
      <c r="AM66" s="485"/>
      <c r="AN66" s="36"/>
      <c r="AO66" s="327"/>
      <c r="AP66" s="485"/>
      <c r="AQ66" s="485"/>
      <c r="AR66" s="324"/>
      <c r="AS66" s="324"/>
      <c r="AT66" s="485"/>
      <c r="AU66" s="485"/>
      <c r="AV66" s="36"/>
      <c r="AW66" s="327"/>
      <c r="AX66" s="485"/>
      <c r="AY66" s="485"/>
      <c r="AZ66" s="324"/>
      <c r="BA66" s="324"/>
      <c r="BB66" s="485"/>
      <c r="BC66" s="485"/>
      <c r="BD66" s="36"/>
      <c r="BE66" s="327"/>
      <c r="BF66" s="485"/>
      <c r="BG66" s="485"/>
      <c r="BH66" s="324"/>
      <c r="BI66" s="324"/>
      <c r="BJ66" s="485"/>
      <c r="BK66" s="485"/>
      <c r="BL66" s="36"/>
      <c r="BM66" s="327"/>
      <c r="BN66" s="485"/>
      <c r="BO66" s="485"/>
      <c r="BP66" s="324"/>
      <c r="BQ66" s="324"/>
      <c r="BR66" s="485"/>
      <c r="BS66" s="485"/>
      <c r="BT66" s="36"/>
      <c r="BU66" s="327"/>
      <c r="BV66" s="485"/>
      <c r="BW66" s="485"/>
      <c r="BX66" s="324"/>
      <c r="BY66" s="324"/>
      <c r="BZ66" s="485"/>
      <c r="CA66" s="485"/>
      <c r="CB66" s="36"/>
      <c r="CC66" s="327"/>
      <c r="CD66" s="485"/>
      <c r="CE66" s="485"/>
      <c r="CF66" s="324"/>
      <c r="CG66" s="324"/>
      <c r="CH66" s="485"/>
      <c r="CI66" s="485"/>
      <c r="CJ66" s="36"/>
      <c r="CK66" s="327"/>
      <c r="CL66" s="485"/>
      <c r="CM66" s="485"/>
      <c r="CN66" s="324"/>
      <c r="CO66" s="324"/>
      <c r="CP66" s="485"/>
      <c r="CQ66" s="485"/>
      <c r="CR66" s="36"/>
      <c r="CS66" s="327"/>
      <c r="CT66" s="485"/>
      <c r="CU66" s="485"/>
      <c r="CV66" s="324"/>
      <c r="CW66" s="324"/>
      <c r="CX66" s="485"/>
      <c r="CY66" s="485"/>
      <c r="CZ66" s="36"/>
      <c r="DA66" s="327"/>
      <c r="DB66" s="485"/>
      <c r="DC66" s="485"/>
      <c r="DD66" s="324"/>
      <c r="DE66" s="324"/>
      <c r="DF66" s="485"/>
      <c r="DG66" s="485"/>
      <c r="DH66" s="36"/>
      <c r="DI66" s="327"/>
      <c r="DJ66" s="485"/>
      <c r="DK66" s="485"/>
      <c r="DL66" s="324"/>
      <c r="DM66" s="324"/>
      <c r="DN66" s="485"/>
      <c r="DO66" s="485"/>
      <c r="DP66" s="36"/>
      <c r="DQ66" s="327"/>
      <c r="DR66" s="485"/>
      <c r="DS66" s="485"/>
      <c r="DT66" s="324"/>
      <c r="DU66" s="324"/>
      <c r="DV66" s="485"/>
      <c r="DW66" s="485"/>
      <c r="DX66" s="36"/>
      <c r="DY66" s="327"/>
      <c r="DZ66" s="485"/>
      <c r="EA66" s="485"/>
      <c r="EB66" s="324"/>
      <c r="EC66" s="324"/>
      <c r="ED66" s="485"/>
      <c r="EE66" s="485"/>
      <c r="EF66" s="36"/>
      <c r="EG66" s="327"/>
      <c r="EH66" s="485"/>
      <c r="EI66" s="485"/>
      <c r="EJ66" s="324"/>
      <c r="EK66" s="324"/>
      <c r="EL66" s="485"/>
      <c r="EM66" s="485"/>
      <c r="EN66" s="36"/>
      <c r="EO66" s="327"/>
      <c r="EP66" s="485"/>
      <c r="EQ66" s="485"/>
      <c r="ER66" s="324"/>
      <c r="ES66" s="324"/>
      <c r="ET66" s="485"/>
      <c r="EU66" s="485"/>
      <c r="EV66" s="36"/>
      <c r="EW66" s="327"/>
      <c r="EX66" s="485"/>
      <c r="EY66" s="485"/>
      <c r="EZ66" s="324"/>
      <c r="FA66" s="324"/>
      <c r="FB66" s="485"/>
      <c r="FC66" s="485"/>
      <c r="FD66" s="36"/>
      <c r="FE66" s="327"/>
      <c r="FF66" s="485"/>
      <c r="FG66" s="485"/>
      <c r="FH66" s="324"/>
      <c r="FI66" s="324"/>
      <c r="FJ66" s="485"/>
      <c r="FK66" s="485"/>
      <c r="FL66" s="36"/>
      <c r="FM66" s="327"/>
      <c r="FN66" s="485"/>
      <c r="FO66" s="485"/>
      <c r="FP66" s="324"/>
      <c r="FQ66" s="324"/>
      <c r="FR66" s="485"/>
      <c r="FS66" s="485"/>
      <c r="FT66" s="36"/>
      <c r="FU66" s="327"/>
      <c r="FV66" s="485"/>
      <c r="FW66" s="485"/>
      <c r="FX66" s="324"/>
      <c r="FY66" s="324"/>
      <c r="FZ66" s="485"/>
      <c r="GA66" s="485"/>
      <c r="GB66" s="36"/>
      <c r="GC66" s="327"/>
      <c r="GD66" s="485"/>
      <c r="GE66" s="485"/>
      <c r="GF66" s="324"/>
      <c r="GG66" s="324"/>
      <c r="GH66" s="485"/>
      <c r="GI66" s="485"/>
      <c r="GJ66" s="36"/>
      <c r="GK66" s="327"/>
      <c r="GL66" s="485"/>
      <c r="GM66" s="485"/>
      <c r="GN66" s="324"/>
      <c r="GO66" s="324"/>
      <c r="GP66" s="485"/>
      <c r="GQ66" s="485"/>
      <c r="GR66" s="36"/>
      <c r="GS66" s="327"/>
      <c r="GT66" s="485"/>
      <c r="GU66" s="485"/>
      <c r="GV66" s="324"/>
      <c r="GW66" s="324"/>
      <c r="GX66" s="485"/>
      <c r="GY66" s="485"/>
      <c r="GZ66" s="36"/>
      <c r="HA66" s="327"/>
      <c r="HB66" s="485"/>
      <c r="HC66" s="485"/>
      <c r="HD66" s="324"/>
      <c r="HE66" s="324"/>
      <c r="HF66" s="485"/>
      <c r="HG66" s="485"/>
      <c r="HH66" s="36"/>
      <c r="HI66" s="327"/>
      <c r="HJ66" s="485"/>
      <c r="HK66" s="485"/>
      <c r="HL66" s="324"/>
      <c r="HM66" s="324"/>
      <c r="HN66" s="485"/>
      <c r="HO66" s="485"/>
      <c r="HP66" s="36"/>
      <c r="HQ66" s="327"/>
      <c r="HR66" s="485"/>
      <c r="HS66" s="485"/>
      <c r="HT66" s="324"/>
      <c r="HU66" s="324"/>
      <c r="HV66" s="485"/>
      <c r="HW66" s="485"/>
      <c r="HX66" s="36"/>
      <c r="HY66" s="327"/>
      <c r="HZ66" s="485"/>
      <c r="IA66" s="485"/>
      <c r="IB66" s="324"/>
      <c r="IC66" s="324"/>
      <c r="ID66" s="485"/>
      <c r="IE66" s="485"/>
      <c r="IF66" s="36"/>
      <c r="IG66" s="327"/>
      <c r="IH66" s="485"/>
      <c r="II66" s="485"/>
      <c r="IJ66" s="324"/>
      <c r="IK66" s="324"/>
      <c r="IL66" s="485"/>
      <c r="IM66" s="485"/>
      <c r="IN66" s="36"/>
      <c r="IO66" s="327"/>
      <c r="IP66" s="485"/>
      <c r="IQ66" s="485"/>
      <c r="IR66" s="324"/>
      <c r="IS66" s="324"/>
      <c r="IT66" s="485"/>
      <c r="IU66" s="485"/>
      <c r="IV66" s="36"/>
    </row>
    <row r="67" spans="1:256" s="196" customFormat="1" ht="16.5" customHeight="1">
      <c r="A67" s="454" t="s">
        <v>126</v>
      </c>
      <c r="B67" s="483">
        <v>1.4776</v>
      </c>
      <c r="C67" s="483">
        <v>1.102</v>
      </c>
      <c r="D67" s="21">
        <v>14.76</v>
      </c>
      <c r="E67" s="300"/>
      <c r="F67" s="488">
        <v>1.4776</v>
      </c>
      <c r="G67" s="483">
        <v>1.1348</v>
      </c>
      <c r="H67" s="21">
        <v>15.04</v>
      </c>
      <c r="I67" s="327"/>
      <c r="J67" s="485"/>
      <c r="K67" s="485"/>
      <c r="L67" s="324"/>
      <c r="M67" s="324"/>
      <c r="N67" s="485"/>
      <c r="O67" s="485"/>
      <c r="P67" s="36"/>
      <c r="Q67" s="327"/>
      <c r="R67" s="485"/>
      <c r="S67" s="485"/>
      <c r="T67" s="324"/>
      <c r="U67" s="324"/>
      <c r="V67" s="485"/>
      <c r="W67" s="485"/>
      <c r="X67" s="36"/>
      <c r="Y67" s="327"/>
      <c r="Z67" s="485"/>
      <c r="AA67" s="485"/>
      <c r="AB67" s="324"/>
      <c r="AC67" s="324"/>
      <c r="AD67" s="485"/>
      <c r="AE67" s="485"/>
      <c r="AF67" s="36"/>
      <c r="AG67" s="327"/>
      <c r="AH67" s="485"/>
      <c r="AI67" s="485"/>
      <c r="AJ67" s="324"/>
      <c r="AK67" s="324"/>
      <c r="AL67" s="485"/>
      <c r="AM67" s="485"/>
      <c r="AN67" s="36"/>
      <c r="AO67" s="327"/>
      <c r="AP67" s="485"/>
      <c r="AQ67" s="485"/>
      <c r="AR67" s="324"/>
      <c r="AS67" s="324"/>
      <c r="AT67" s="485"/>
      <c r="AU67" s="485"/>
      <c r="AV67" s="36"/>
      <c r="AW67" s="327"/>
      <c r="AX67" s="485"/>
      <c r="AY67" s="485"/>
      <c r="AZ67" s="324"/>
      <c r="BA67" s="324"/>
      <c r="BB67" s="485"/>
      <c r="BC67" s="485"/>
      <c r="BD67" s="36"/>
      <c r="BE67" s="327"/>
      <c r="BF67" s="485"/>
      <c r="BG67" s="485"/>
      <c r="BH67" s="324"/>
      <c r="BI67" s="324"/>
      <c r="BJ67" s="485"/>
      <c r="BK67" s="485"/>
      <c r="BL67" s="36"/>
      <c r="BM67" s="327"/>
      <c r="BN67" s="485"/>
      <c r="BO67" s="485"/>
      <c r="BP67" s="324"/>
      <c r="BQ67" s="324"/>
      <c r="BR67" s="485"/>
      <c r="BS67" s="485"/>
      <c r="BT67" s="36"/>
      <c r="BU67" s="327"/>
      <c r="BV67" s="485"/>
      <c r="BW67" s="485"/>
      <c r="BX67" s="324"/>
      <c r="BY67" s="324"/>
      <c r="BZ67" s="485"/>
      <c r="CA67" s="485"/>
      <c r="CB67" s="36"/>
      <c r="CC67" s="327"/>
      <c r="CD67" s="485"/>
      <c r="CE67" s="485"/>
      <c r="CF67" s="324"/>
      <c r="CG67" s="324"/>
      <c r="CH67" s="485"/>
      <c r="CI67" s="485"/>
      <c r="CJ67" s="36"/>
      <c r="CK67" s="327"/>
      <c r="CL67" s="485"/>
      <c r="CM67" s="485"/>
      <c r="CN67" s="324"/>
      <c r="CO67" s="324"/>
      <c r="CP67" s="485"/>
      <c r="CQ67" s="485"/>
      <c r="CR67" s="36"/>
      <c r="CS67" s="327"/>
      <c r="CT67" s="485"/>
      <c r="CU67" s="485"/>
      <c r="CV67" s="324"/>
      <c r="CW67" s="324"/>
      <c r="CX67" s="485"/>
      <c r="CY67" s="485"/>
      <c r="CZ67" s="36"/>
      <c r="DA67" s="327"/>
      <c r="DB67" s="485"/>
      <c r="DC67" s="485"/>
      <c r="DD67" s="324"/>
      <c r="DE67" s="324"/>
      <c r="DF67" s="485"/>
      <c r="DG67" s="485"/>
      <c r="DH67" s="36"/>
      <c r="DI67" s="327"/>
      <c r="DJ67" s="485"/>
      <c r="DK67" s="485"/>
      <c r="DL67" s="324"/>
      <c r="DM67" s="324"/>
      <c r="DN67" s="485"/>
      <c r="DO67" s="485"/>
      <c r="DP67" s="36"/>
      <c r="DQ67" s="327"/>
      <c r="DR67" s="485"/>
      <c r="DS67" s="485"/>
      <c r="DT67" s="324"/>
      <c r="DU67" s="324"/>
      <c r="DV67" s="485"/>
      <c r="DW67" s="485"/>
      <c r="DX67" s="36"/>
      <c r="DY67" s="327"/>
      <c r="DZ67" s="485"/>
      <c r="EA67" s="485"/>
      <c r="EB67" s="324"/>
      <c r="EC67" s="324"/>
      <c r="ED67" s="485"/>
      <c r="EE67" s="485"/>
      <c r="EF67" s="36"/>
      <c r="EG67" s="327"/>
      <c r="EH67" s="485"/>
      <c r="EI67" s="485"/>
      <c r="EJ67" s="324"/>
      <c r="EK67" s="324"/>
      <c r="EL67" s="485"/>
      <c r="EM67" s="485"/>
      <c r="EN67" s="36"/>
      <c r="EO67" s="327"/>
      <c r="EP67" s="485"/>
      <c r="EQ67" s="485"/>
      <c r="ER67" s="324"/>
      <c r="ES67" s="324"/>
      <c r="ET67" s="485"/>
      <c r="EU67" s="485"/>
      <c r="EV67" s="36"/>
      <c r="EW67" s="327"/>
      <c r="EX67" s="485"/>
      <c r="EY67" s="485"/>
      <c r="EZ67" s="324"/>
      <c r="FA67" s="324"/>
      <c r="FB67" s="485"/>
      <c r="FC67" s="485"/>
      <c r="FD67" s="36"/>
      <c r="FE67" s="327"/>
      <c r="FF67" s="485"/>
      <c r="FG67" s="485"/>
      <c r="FH67" s="324"/>
      <c r="FI67" s="324"/>
      <c r="FJ67" s="485"/>
      <c r="FK67" s="485"/>
      <c r="FL67" s="36"/>
      <c r="FM67" s="327"/>
      <c r="FN67" s="485"/>
      <c r="FO67" s="485"/>
      <c r="FP67" s="324"/>
      <c r="FQ67" s="324"/>
      <c r="FR67" s="485"/>
      <c r="FS67" s="485"/>
      <c r="FT67" s="36"/>
      <c r="FU67" s="327"/>
      <c r="FV67" s="485"/>
      <c r="FW67" s="485"/>
      <c r="FX67" s="324"/>
      <c r="FY67" s="324"/>
      <c r="FZ67" s="485"/>
      <c r="GA67" s="485"/>
      <c r="GB67" s="36"/>
      <c r="GC67" s="327"/>
      <c r="GD67" s="485"/>
      <c r="GE67" s="485"/>
      <c r="GF67" s="324"/>
      <c r="GG67" s="324"/>
      <c r="GH67" s="485"/>
      <c r="GI67" s="485"/>
      <c r="GJ67" s="36"/>
      <c r="GK67" s="327"/>
      <c r="GL67" s="485"/>
      <c r="GM67" s="485"/>
      <c r="GN67" s="324"/>
      <c r="GO67" s="324"/>
      <c r="GP67" s="485"/>
      <c r="GQ67" s="485"/>
      <c r="GR67" s="36"/>
      <c r="GS67" s="327"/>
      <c r="GT67" s="485"/>
      <c r="GU67" s="485"/>
      <c r="GV67" s="324"/>
      <c r="GW67" s="324"/>
      <c r="GX67" s="485"/>
      <c r="GY67" s="485"/>
      <c r="GZ67" s="36"/>
      <c r="HA67" s="327"/>
      <c r="HB67" s="485"/>
      <c r="HC67" s="485"/>
      <c r="HD67" s="324"/>
      <c r="HE67" s="324"/>
      <c r="HF67" s="485"/>
      <c r="HG67" s="485"/>
      <c r="HH67" s="36"/>
      <c r="HI67" s="327"/>
      <c r="HJ67" s="485"/>
      <c r="HK67" s="485"/>
      <c r="HL67" s="324"/>
      <c r="HM67" s="324"/>
      <c r="HN67" s="485"/>
      <c r="HO67" s="485"/>
      <c r="HP67" s="36"/>
      <c r="HQ67" s="327"/>
      <c r="HR67" s="485"/>
      <c r="HS67" s="485"/>
      <c r="HT67" s="324"/>
      <c r="HU67" s="324"/>
      <c r="HV67" s="485"/>
      <c r="HW67" s="485"/>
      <c r="HX67" s="36"/>
      <c r="HY67" s="327"/>
      <c r="HZ67" s="485"/>
      <c r="IA67" s="485"/>
      <c r="IB67" s="324"/>
      <c r="IC67" s="324"/>
      <c r="ID67" s="485"/>
      <c r="IE67" s="485"/>
      <c r="IF67" s="36"/>
      <c r="IG67" s="327"/>
      <c r="IH67" s="485"/>
      <c r="II67" s="485"/>
      <c r="IJ67" s="324"/>
      <c r="IK67" s="324"/>
      <c r="IL67" s="485"/>
      <c r="IM67" s="485"/>
      <c r="IN67" s="36"/>
      <c r="IO67" s="327"/>
      <c r="IP67" s="485"/>
      <c r="IQ67" s="485"/>
      <c r="IR67" s="324"/>
      <c r="IS67" s="324"/>
      <c r="IT67" s="485"/>
      <c r="IU67" s="485"/>
      <c r="IV67" s="36"/>
    </row>
    <row r="68" spans="1:256" s="196" customFormat="1" ht="16.5" customHeight="1">
      <c r="A68" s="453">
        <v>2010</v>
      </c>
      <c r="B68" s="483"/>
      <c r="C68" s="483"/>
      <c r="D68" s="21"/>
      <c r="E68" s="300"/>
      <c r="F68" s="485"/>
      <c r="G68" s="483"/>
      <c r="H68" s="21"/>
      <c r="I68" s="327"/>
      <c r="J68" s="485"/>
      <c r="K68" s="485"/>
      <c r="L68" s="324"/>
      <c r="M68" s="324"/>
      <c r="N68" s="485"/>
      <c r="O68" s="485"/>
      <c r="P68" s="36"/>
      <c r="Q68" s="327"/>
      <c r="R68" s="485"/>
      <c r="S68" s="485"/>
      <c r="T68" s="324"/>
      <c r="U68" s="324"/>
      <c r="V68" s="485"/>
      <c r="W68" s="485"/>
      <c r="X68" s="36"/>
      <c r="Y68" s="327"/>
      <c r="Z68" s="485"/>
      <c r="AA68" s="485"/>
      <c r="AB68" s="324"/>
      <c r="AC68" s="324"/>
      <c r="AD68" s="485"/>
      <c r="AE68" s="485"/>
      <c r="AF68" s="36"/>
      <c r="AG68" s="327"/>
      <c r="AH68" s="485"/>
      <c r="AI68" s="485"/>
      <c r="AJ68" s="324"/>
      <c r="AK68" s="324"/>
      <c r="AL68" s="485"/>
      <c r="AM68" s="485"/>
      <c r="AN68" s="36"/>
      <c r="AO68" s="327"/>
      <c r="AP68" s="485"/>
      <c r="AQ68" s="485"/>
      <c r="AR68" s="324"/>
      <c r="AS68" s="324"/>
      <c r="AT68" s="485"/>
      <c r="AU68" s="485"/>
      <c r="AV68" s="36"/>
      <c r="AW68" s="327"/>
      <c r="AX68" s="485"/>
      <c r="AY68" s="485"/>
      <c r="AZ68" s="324"/>
      <c r="BA68" s="324"/>
      <c r="BB68" s="485"/>
      <c r="BC68" s="485"/>
      <c r="BD68" s="36"/>
      <c r="BE68" s="327"/>
      <c r="BF68" s="485"/>
      <c r="BG68" s="485"/>
      <c r="BH68" s="324"/>
      <c r="BI68" s="324"/>
      <c r="BJ68" s="485"/>
      <c r="BK68" s="485"/>
      <c r="BL68" s="36"/>
      <c r="BM68" s="327"/>
      <c r="BN68" s="485"/>
      <c r="BO68" s="485"/>
      <c r="BP68" s="324"/>
      <c r="BQ68" s="324"/>
      <c r="BR68" s="485"/>
      <c r="BS68" s="485"/>
      <c r="BT68" s="36"/>
      <c r="BU68" s="327"/>
      <c r="BV68" s="485"/>
      <c r="BW68" s="485"/>
      <c r="BX68" s="324"/>
      <c r="BY68" s="324"/>
      <c r="BZ68" s="485"/>
      <c r="CA68" s="485"/>
      <c r="CB68" s="36"/>
      <c r="CC68" s="327"/>
      <c r="CD68" s="485"/>
      <c r="CE68" s="485"/>
      <c r="CF68" s="324"/>
      <c r="CG68" s="324"/>
      <c r="CH68" s="485"/>
      <c r="CI68" s="485"/>
      <c r="CJ68" s="36"/>
      <c r="CK68" s="327"/>
      <c r="CL68" s="485"/>
      <c r="CM68" s="485"/>
      <c r="CN68" s="324"/>
      <c r="CO68" s="324"/>
      <c r="CP68" s="485"/>
      <c r="CQ68" s="485"/>
      <c r="CR68" s="36"/>
      <c r="CS68" s="327"/>
      <c r="CT68" s="485"/>
      <c r="CU68" s="485"/>
      <c r="CV68" s="324"/>
      <c r="CW68" s="324"/>
      <c r="CX68" s="485"/>
      <c r="CY68" s="485"/>
      <c r="CZ68" s="36"/>
      <c r="DA68" s="327"/>
      <c r="DB68" s="485"/>
      <c r="DC68" s="485"/>
      <c r="DD68" s="324"/>
      <c r="DE68" s="324"/>
      <c r="DF68" s="485"/>
      <c r="DG68" s="485"/>
      <c r="DH68" s="36"/>
      <c r="DI68" s="327"/>
      <c r="DJ68" s="485"/>
      <c r="DK68" s="485"/>
      <c r="DL68" s="324"/>
      <c r="DM68" s="324"/>
      <c r="DN68" s="485"/>
      <c r="DO68" s="485"/>
      <c r="DP68" s="36"/>
      <c r="DQ68" s="327"/>
      <c r="DR68" s="485"/>
      <c r="DS68" s="485"/>
      <c r="DT68" s="324"/>
      <c r="DU68" s="324"/>
      <c r="DV68" s="485"/>
      <c r="DW68" s="485"/>
      <c r="DX68" s="36"/>
      <c r="DY68" s="327"/>
      <c r="DZ68" s="485"/>
      <c r="EA68" s="485"/>
      <c r="EB68" s="324"/>
      <c r="EC68" s="324"/>
      <c r="ED68" s="485"/>
      <c r="EE68" s="485"/>
      <c r="EF68" s="36"/>
      <c r="EG68" s="327"/>
      <c r="EH68" s="485"/>
      <c r="EI68" s="485"/>
      <c r="EJ68" s="324"/>
      <c r="EK68" s="324"/>
      <c r="EL68" s="485"/>
      <c r="EM68" s="485"/>
      <c r="EN68" s="36"/>
      <c r="EO68" s="327"/>
      <c r="EP68" s="485"/>
      <c r="EQ68" s="485"/>
      <c r="ER68" s="324"/>
      <c r="ES68" s="324"/>
      <c r="ET68" s="485"/>
      <c r="EU68" s="485"/>
      <c r="EV68" s="36"/>
      <c r="EW68" s="327"/>
      <c r="EX68" s="485"/>
      <c r="EY68" s="485"/>
      <c r="EZ68" s="324"/>
      <c r="FA68" s="324"/>
      <c r="FB68" s="485"/>
      <c r="FC68" s="485"/>
      <c r="FD68" s="36"/>
      <c r="FE68" s="327"/>
      <c r="FF68" s="485"/>
      <c r="FG68" s="485"/>
      <c r="FH68" s="324"/>
      <c r="FI68" s="324"/>
      <c r="FJ68" s="485"/>
      <c r="FK68" s="485"/>
      <c r="FL68" s="36"/>
      <c r="FM68" s="327"/>
      <c r="FN68" s="485"/>
      <c r="FO68" s="485"/>
      <c r="FP68" s="324"/>
      <c r="FQ68" s="324"/>
      <c r="FR68" s="485"/>
      <c r="FS68" s="485"/>
      <c r="FT68" s="36"/>
      <c r="FU68" s="327"/>
      <c r="FV68" s="485"/>
      <c r="FW68" s="485"/>
      <c r="FX68" s="324"/>
      <c r="FY68" s="324"/>
      <c r="FZ68" s="485"/>
      <c r="GA68" s="485"/>
      <c r="GB68" s="36"/>
      <c r="GC68" s="327"/>
      <c r="GD68" s="485"/>
      <c r="GE68" s="485"/>
      <c r="GF68" s="324"/>
      <c r="GG68" s="324"/>
      <c r="GH68" s="485"/>
      <c r="GI68" s="485"/>
      <c r="GJ68" s="36"/>
      <c r="GK68" s="327"/>
      <c r="GL68" s="485"/>
      <c r="GM68" s="485"/>
      <c r="GN68" s="324"/>
      <c r="GO68" s="324"/>
      <c r="GP68" s="485"/>
      <c r="GQ68" s="485"/>
      <c r="GR68" s="36"/>
      <c r="GS68" s="327"/>
      <c r="GT68" s="485"/>
      <c r="GU68" s="485"/>
      <c r="GV68" s="324"/>
      <c r="GW68" s="324"/>
      <c r="GX68" s="485"/>
      <c r="GY68" s="485"/>
      <c r="GZ68" s="36"/>
      <c r="HA68" s="327"/>
      <c r="HB68" s="485"/>
      <c r="HC68" s="485"/>
      <c r="HD68" s="324"/>
      <c r="HE68" s="324"/>
      <c r="HF68" s="485"/>
      <c r="HG68" s="485"/>
      <c r="HH68" s="36"/>
      <c r="HI68" s="327"/>
      <c r="HJ68" s="485"/>
      <c r="HK68" s="485"/>
      <c r="HL68" s="324"/>
      <c r="HM68" s="324"/>
      <c r="HN68" s="485"/>
      <c r="HO68" s="485"/>
      <c r="HP68" s="36"/>
      <c r="HQ68" s="327"/>
      <c r="HR68" s="485"/>
      <c r="HS68" s="485"/>
      <c r="HT68" s="324"/>
      <c r="HU68" s="324"/>
      <c r="HV68" s="485"/>
      <c r="HW68" s="485"/>
      <c r="HX68" s="36"/>
      <c r="HY68" s="327"/>
      <c r="HZ68" s="485"/>
      <c r="IA68" s="485"/>
      <c r="IB68" s="324"/>
      <c r="IC68" s="324"/>
      <c r="ID68" s="485"/>
      <c r="IE68" s="485"/>
      <c r="IF68" s="36"/>
      <c r="IG68" s="327"/>
      <c r="IH68" s="485"/>
      <c r="II68" s="485"/>
      <c r="IJ68" s="324"/>
      <c r="IK68" s="324"/>
      <c r="IL68" s="485"/>
      <c r="IM68" s="485"/>
      <c r="IN68" s="36"/>
      <c r="IO68" s="327"/>
      <c r="IP68" s="485"/>
      <c r="IQ68" s="485"/>
      <c r="IR68" s="324"/>
      <c r="IS68" s="324"/>
      <c r="IT68" s="485"/>
      <c r="IU68" s="485"/>
      <c r="IV68" s="36"/>
    </row>
    <row r="69" spans="1:256" s="196" customFormat="1" ht="16.5" customHeight="1">
      <c r="A69" s="454" t="s">
        <v>116</v>
      </c>
      <c r="B69" s="483">
        <v>1.4484</v>
      </c>
      <c r="C69" s="483">
        <v>0.9982</v>
      </c>
      <c r="D69" s="21">
        <v>13.75</v>
      </c>
      <c r="E69" s="300"/>
      <c r="F69" s="488">
        <v>1.4484</v>
      </c>
      <c r="G69" s="483">
        <v>0.8791</v>
      </c>
      <c r="H69" s="21">
        <v>12.72</v>
      </c>
      <c r="I69" s="327"/>
      <c r="J69" s="485"/>
      <c r="K69" s="485"/>
      <c r="L69" s="324"/>
      <c r="M69" s="324"/>
      <c r="N69" s="485"/>
      <c r="O69" s="485"/>
      <c r="P69" s="36"/>
      <c r="Q69" s="327"/>
      <c r="R69" s="485"/>
      <c r="S69" s="485"/>
      <c r="T69" s="324"/>
      <c r="U69" s="324"/>
      <c r="V69" s="485"/>
      <c r="W69" s="485"/>
      <c r="X69" s="36"/>
      <c r="Y69" s="327"/>
      <c r="Z69" s="485"/>
      <c r="AA69" s="485"/>
      <c r="AB69" s="324"/>
      <c r="AC69" s="324"/>
      <c r="AD69" s="485"/>
      <c r="AE69" s="485"/>
      <c r="AF69" s="36"/>
      <c r="AG69" s="327"/>
      <c r="AH69" s="485"/>
      <c r="AI69" s="485"/>
      <c r="AJ69" s="324"/>
      <c r="AK69" s="324"/>
      <c r="AL69" s="485"/>
      <c r="AM69" s="485"/>
      <c r="AN69" s="36"/>
      <c r="AO69" s="327"/>
      <c r="AP69" s="485"/>
      <c r="AQ69" s="485"/>
      <c r="AR69" s="324"/>
      <c r="AS69" s="324"/>
      <c r="AT69" s="485"/>
      <c r="AU69" s="485"/>
      <c r="AV69" s="36"/>
      <c r="AW69" s="327"/>
      <c r="AX69" s="485"/>
      <c r="AY69" s="485"/>
      <c r="AZ69" s="324"/>
      <c r="BA69" s="324"/>
      <c r="BB69" s="485"/>
      <c r="BC69" s="485"/>
      <c r="BD69" s="36"/>
      <c r="BE69" s="327"/>
      <c r="BF69" s="485"/>
      <c r="BG69" s="485"/>
      <c r="BH69" s="324"/>
      <c r="BI69" s="324"/>
      <c r="BJ69" s="485"/>
      <c r="BK69" s="485"/>
      <c r="BL69" s="36"/>
      <c r="BM69" s="327"/>
      <c r="BN69" s="485"/>
      <c r="BO69" s="485"/>
      <c r="BP69" s="324"/>
      <c r="BQ69" s="324"/>
      <c r="BR69" s="485"/>
      <c r="BS69" s="485"/>
      <c r="BT69" s="36"/>
      <c r="BU69" s="327"/>
      <c r="BV69" s="485"/>
      <c r="BW69" s="485"/>
      <c r="BX69" s="324"/>
      <c r="BY69" s="324"/>
      <c r="BZ69" s="485"/>
      <c r="CA69" s="485"/>
      <c r="CB69" s="36"/>
      <c r="CC69" s="327"/>
      <c r="CD69" s="485"/>
      <c r="CE69" s="485"/>
      <c r="CF69" s="324"/>
      <c r="CG69" s="324"/>
      <c r="CH69" s="485"/>
      <c r="CI69" s="485"/>
      <c r="CJ69" s="36"/>
      <c r="CK69" s="327"/>
      <c r="CL69" s="485"/>
      <c r="CM69" s="485"/>
      <c r="CN69" s="324"/>
      <c r="CO69" s="324"/>
      <c r="CP69" s="485"/>
      <c r="CQ69" s="485"/>
      <c r="CR69" s="36"/>
      <c r="CS69" s="327"/>
      <c r="CT69" s="485"/>
      <c r="CU69" s="485"/>
      <c r="CV69" s="324"/>
      <c r="CW69" s="324"/>
      <c r="CX69" s="485"/>
      <c r="CY69" s="485"/>
      <c r="CZ69" s="36"/>
      <c r="DA69" s="327"/>
      <c r="DB69" s="485"/>
      <c r="DC69" s="485"/>
      <c r="DD69" s="324"/>
      <c r="DE69" s="324"/>
      <c r="DF69" s="485"/>
      <c r="DG69" s="485"/>
      <c r="DH69" s="36"/>
      <c r="DI69" s="327"/>
      <c r="DJ69" s="485"/>
      <c r="DK69" s="485"/>
      <c r="DL69" s="324"/>
      <c r="DM69" s="324"/>
      <c r="DN69" s="485"/>
      <c r="DO69" s="485"/>
      <c r="DP69" s="36"/>
      <c r="DQ69" s="327"/>
      <c r="DR69" s="485"/>
      <c r="DS69" s="485"/>
      <c r="DT69" s="324"/>
      <c r="DU69" s="324"/>
      <c r="DV69" s="485"/>
      <c r="DW69" s="485"/>
      <c r="DX69" s="36"/>
      <c r="DY69" s="327"/>
      <c r="DZ69" s="485"/>
      <c r="EA69" s="485"/>
      <c r="EB69" s="324"/>
      <c r="EC69" s="324"/>
      <c r="ED69" s="485"/>
      <c r="EE69" s="485"/>
      <c r="EF69" s="36"/>
      <c r="EG69" s="327"/>
      <c r="EH69" s="485"/>
      <c r="EI69" s="485"/>
      <c r="EJ69" s="324"/>
      <c r="EK69" s="324"/>
      <c r="EL69" s="485"/>
      <c r="EM69" s="485"/>
      <c r="EN69" s="36"/>
      <c r="EO69" s="327"/>
      <c r="EP69" s="485"/>
      <c r="EQ69" s="485"/>
      <c r="ER69" s="324"/>
      <c r="ES69" s="324"/>
      <c r="ET69" s="485"/>
      <c r="EU69" s="485"/>
      <c r="EV69" s="36"/>
      <c r="EW69" s="327"/>
      <c r="EX69" s="485"/>
      <c r="EY69" s="485"/>
      <c r="EZ69" s="324"/>
      <c r="FA69" s="324"/>
      <c r="FB69" s="485"/>
      <c r="FC69" s="485"/>
      <c r="FD69" s="36"/>
      <c r="FE69" s="327"/>
      <c r="FF69" s="485"/>
      <c r="FG69" s="485"/>
      <c r="FH69" s="324"/>
      <c r="FI69" s="324"/>
      <c r="FJ69" s="485"/>
      <c r="FK69" s="485"/>
      <c r="FL69" s="36"/>
      <c r="FM69" s="327"/>
      <c r="FN69" s="485"/>
      <c r="FO69" s="485"/>
      <c r="FP69" s="324"/>
      <c r="FQ69" s="324"/>
      <c r="FR69" s="485"/>
      <c r="FS69" s="485"/>
      <c r="FT69" s="36"/>
      <c r="FU69" s="327"/>
      <c r="FV69" s="485"/>
      <c r="FW69" s="485"/>
      <c r="FX69" s="324"/>
      <c r="FY69" s="324"/>
      <c r="FZ69" s="485"/>
      <c r="GA69" s="485"/>
      <c r="GB69" s="36"/>
      <c r="GC69" s="327"/>
      <c r="GD69" s="485"/>
      <c r="GE69" s="485"/>
      <c r="GF69" s="324"/>
      <c r="GG69" s="324"/>
      <c r="GH69" s="485"/>
      <c r="GI69" s="485"/>
      <c r="GJ69" s="36"/>
      <c r="GK69" s="327"/>
      <c r="GL69" s="485"/>
      <c r="GM69" s="485"/>
      <c r="GN69" s="324"/>
      <c r="GO69" s="324"/>
      <c r="GP69" s="485"/>
      <c r="GQ69" s="485"/>
      <c r="GR69" s="36"/>
      <c r="GS69" s="327"/>
      <c r="GT69" s="485"/>
      <c r="GU69" s="485"/>
      <c r="GV69" s="324"/>
      <c r="GW69" s="324"/>
      <c r="GX69" s="485"/>
      <c r="GY69" s="485"/>
      <c r="GZ69" s="36"/>
      <c r="HA69" s="327"/>
      <c r="HB69" s="485"/>
      <c r="HC69" s="485"/>
      <c r="HD69" s="324"/>
      <c r="HE69" s="324"/>
      <c r="HF69" s="485"/>
      <c r="HG69" s="485"/>
      <c r="HH69" s="36"/>
      <c r="HI69" s="327"/>
      <c r="HJ69" s="485"/>
      <c r="HK69" s="485"/>
      <c r="HL69" s="324"/>
      <c r="HM69" s="324"/>
      <c r="HN69" s="485"/>
      <c r="HO69" s="485"/>
      <c r="HP69" s="36"/>
      <c r="HQ69" s="327"/>
      <c r="HR69" s="485"/>
      <c r="HS69" s="485"/>
      <c r="HT69" s="324"/>
      <c r="HU69" s="324"/>
      <c r="HV69" s="485"/>
      <c r="HW69" s="485"/>
      <c r="HX69" s="36"/>
      <c r="HY69" s="327"/>
      <c r="HZ69" s="485"/>
      <c r="IA69" s="485"/>
      <c r="IB69" s="324"/>
      <c r="IC69" s="324"/>
      <c r="ID69" s="485"/>
      <c r="IE69" s="485"/>
      <c r="IF69" s="36"/>
      <c r="IG69" s="327"/>
      <c r="IH69" s="485"/>
      <c r="II69" s="485"/>
      <c r="IJ69" s="324"/>
      <c r="IK69" s="324"/>
      <c r="IL69" s="485"/>
      <c r="IM69" s="485"/>
      <c r="IN69" s="36"/>
      <c r="IO69" s="327"/>
      <c r="IP69" s="485"/>
      <c r="IQ69" s="485"/>
      <c r="IR69" s="324"/>
      <c r="IS69" s="324"/>
      <c r="IT69" s="485"/>
      <c r="IU69" s="485"/>
      <c r="IV69" s="36"/>
    </row>
    <row r="70" spans="1:256" s="196" customFormat="1" ht="16.5" customHeight="1">
      <c r="A70" s="454" t="s">
        <v>117</v>
      </c>
      <c r="B70" s="483">
        <v>1.4105</v>
      </c>
      <c r="C70" s="483">
        <v>0.9081</v>
      </c>
      <c r="D70" s="21">
        <v>12.84</v>
      </c>
      <c r="E70" s="300"/>
      <c r="F70" s="488">
        <v>1.4105</v>
      </c>
      <c r="G70" s="483">
        <v>0.9207</v>
      </c>
      <c r="H70" s="21">
        <v>12.95</v>
      </c>
      <c r="I70" s="327"/>
      <c r="J70" s="485"/>
      <c r="K70" s="485"/>
      <c r="L70" s="324"/>
      <c r="M70" s="324"/>
      <c r="N70" s="485"/>
      <c r="O70" s="485"/>
      <c r="P70" s="36"/>
      <c r="Q70" s="327"/>
      <c r="R70" s="485"/>
      <c r="S70" s="485"/>
      <c r="T70" s="324"/>
      <c r="U70" s="324"/>
      <c r="V70" s="485"/>
      <c r="W70" s="485"/>
      <c r="X70" s="36"/>
      <c r="Y70" s="327"/>
      <c r="Z70" s="485"/>
      <c r="AA70" s="485"/>
      <c r="AB70" s="324"/>
      <c r="AC70" s="324"/>
      <c r="AD70" s="485"/>
      <c r="AE70" s="485"/>
      <c r="AF70" s="36"/>
      <c r="AG70" s="327"/>
      <c r="AH70" s="485"/>
      <c r="AI70" s="485"/>
      <c r="AJ70" s="324"/>
      <c r="AK70" s="324"/>
      <c r="AL70" s="485"/>
      <c r="AM70" s="485"/>
      <c r="AN70" s="36"/>
      <c r="AO70" s="327"/>
      <c r="AP70" s="485"/>
      <c r="AQ70" s="485"/>
      <c r="AR70" s="324"/>
      <c r="AS70" s="324"/>
      <c r="AT70" s="485"/>
      <c r="AU70" s="485"/>
      <c r="AV70" s="36"/>
      <c r="AW70" s="327"/>
      <c r="AX70" s="485"/>
      <c r="AY70" s="485"/>
      <c r="AZ70" s="324"/>
      <c r="BA70" s="324"/>
      <c r="BB70" s="485"/>
      <c r="BC70" s="485"/>
      <c r="BD70" s="36"/>
      <c r="BE70" s="327"/>
      <c r="BF70" s="485"/>
      <c r="BG70" s="485"/>
      <c r="BH70" s="324"/>
      <c r="BI70" s="324"/>
      <c r="BJ70" s="485"/>
      <c r="BK70" s="485"/>
      <c r="BL70" s="36"/>
      <c r="BM70" s="327"/>
      <c r="BN70" s="485"/>
      <c r="BO70" s="485"/>
      <c r="BP70" s="324"/>
      <c r="BQ70" s="324"/>
      <c r="BR70" s="485"/>
      <c r="BS70" s="485"/>
      <c r="BT70" s="36"/>
      <c r="BU70" s="327"/>
      <c r="BV70" s="485"/>
      <c r="BW70" s="485"/>
      <c r="BX70" s="324"/>
      <c r="BY70" s="324"/>
      <c r="BZ70" s="485"/>
      <c r="CA70" s="485"/>
      <c r="CB70" s="36"/>
      <c r="CC70" s="327"/>
      <c r="CD70" s="485"/>
      <c r="CE70" s="485"/>
      <c r="CF70" s="324"/>
      <c r="CG70" s="324"/>
      <c r="CH70" s="485"/>
      <c r="CI70" s="485"/>
      <c r="CJ70" s="36"/>
      <c r="CK70" s="327"/>
      <c r="CL70" s="485"/>
      <c r="CM70" s="485"/>
      <c r="CN70" s="324"/>
      <c r="CO70" s="324"/>
      <c r="CP70" s="485"/>
      <c r="CQ70" s="485"/>
      <c r="CR70" s="36"/>
      <c r="CS70" s="327"/>
      <c r="CT70" s="485"/>
      <c r="CU70" s="485"/>
      <c r="CV70" s="324"/>
      <c r="CW70" s="324"/>
      <c r="CX70" s="485"/>
      <c r="CY70" s="485"/>
      <c r="CZ70" s="36"/>
      <c r="DA70" s="327"/>
      <c r="DB70" s="485"/>
      <c r="DC70" s="485"/>
      <c r="DD70" s="324"/>
      <c r="DE70" s="324"/>
      <c r="DF70" s="485"/>
      <c r="DG70" s="485"/>
      <c r="DH70" s="36"/>
      <c r="DI70" s="327"/>
      <c r="DJ70" s="485"/>
      <c r="DK70" s="485"/>
      <c r="DL70" s="324"/>
      <c r="DM70" s="324"/>
      <c r="DN70" s="485"/>
      <c r="DO70" s="485"/>
      <c r="DP70" s="36"/>
      <c r="DQ70" s="327"/>
      <c r="DR70" s="485"/>
      <c r="DS70" s="485"/>
      <c r="DT70" s="324"/>
      <c r="DU70" s="324"/>
      <c r="DV70" s="485"/>
      <c r="DW70" s="485"/>
      <c r="DX70" s="36"/>
      <c r="DY70" s="327"/>
      <c r="DZ70" s="485"/>
      <c r="EA70" s="485"/>
      <c r="EB70" s="324"/>
      <c r="EC70" s="324"/>
      <c r="ED70" s="485"/>
      <c r="EE70" s="485"/>
      <c r="EF70" s="36"/>
      <c r="EG70" s="327"/>
      <c r="EH70" s="485"/>
      <c r="EI70" s="485"/>
      <c r="EJ70" s="324"/>
      <c r="EK70" s="324"/>
      <c r="EL70" s="485"/>
      <c r="EM70" s="485"/>
      <c r="EN70" s="36"/>
      <c r="EO70" s="327"/>
      <c r="EP70" s="485"/>
      <c r="EQ70" s="485"/>
      <c r="ER70" s="324"/>
      <c r="ES70" s="324"/>
      <c r="ET70" s="485"/>
      <c r="EU70" s="485"/>
      <c r="EV70" s="36"/>
      <c r="EW70" s="327"/>
      <c r="EX70" s="485"/>
      <c r="EY70" s="485"/>
      <c r="EZ70" s="324"/>
      <c r="FA70" s="324"/>
      <c r="FB70" s="485"/>
      <c r="FC70" s="485"/>
      <c r="FD70" s="36"/>
      <c r="FE70" s="327"/>
      <c r="FF70" s="485"/>
      <c r="FG70" s="485"/>
      <c r="FH70" s="324"/>
      <c r="FI70" s="324"/>
      <c r="FJ70" s="485"/>
      <c r="FK70" s="485"/>
      <c r="FL70" s="36"/>
      <c r="FM70" s="327"/>
      <c r="FN70" s="485"/>
      <c r="FO70" s="485"/>
      <c r="FP70" s="324"/>
      <c r="FQ70" s="324"/>
      <c r="FR70" s="485"/>
      <c r="FS70" s="485"/>
      <c r="FT70" s="36"/>
      <c r="FU70" s="327"/>
      <c r="FV70" s="485"/>
      <c r="FW70" s="485"/>
      <c r="FX70" s="324"/>
      <c r="FY70" s="324"/>
      <c r="FZ70" s="485"/>
      <c r="GA70" s="485"/>
      <c r="GB70" s="36"/>
      <c r="GC70" s="327"/>
      <c r="GD70" s="485"/>
      <c r="GE70" s="485"/>
      <c r="GF70" s="324"/>
      <c r="GG70" s="324"/>
      <c r="GH70" s="485"/>
      <c r="GI70" s="485"/>
      <c r="GJ70" s="36"/>
      <c r="GK70" s="327"/>
      <c r="GL70" s="485"/>
      <c r="GM70" s="485"/>
      <c r="GN70" s="324"/>
      <c r="GO70" s="324"/>
      <c r="GP70" s="485"/>
      <c r="GQ70" s="485"/>
      <c r="GR70" s="36"/>
      <c r="GS70" s="327"/>
      <c r="GT70" s="485"/>
      <c r="GU70" s="485"/>
      <c r="GV70" s="324"/>
      <c r="GW70" s="324"/>
      <c r="GX70" s="485"/>
      <c r="GY70" s="485"/>
      <c r="GZ70" s="36"/>
      <c r="HA70" s="327"/>
      <c r="HB70" s="485"/>
      <c r="HC70" s="485"/>
      <c r="HD70" s="324"/>
      <c r="HE70" s="324"/>
      <c r="HF70" s="485"/>
      <c r="HG70" s="485"/>
      <c r="HH70" s="36"/>
      <c r="HI70" s="327"/>
      <c r="HJ70" s="485"/>
      <c r="HK70" s="485"/>
      <c r="HL70" s="324"/>
      <c r="HM70" s="324"/>
      <c r="HN70" s="485"/>
      <c r="HO70" s="485"/>
      <c r="HP70" s="36"/>
      <c r="HQ70" s="327"/>
      <c r="HR70" s="485"/>
      <c r="HS70" s="485"/>
      <c r="HT70" s="324"/>
      <c r="HU70" s="324"/>
      <c r="HV70" s="485"/>
      <c r="HW70" s="485"/>
      <c r="HX70" s="36"/>
      <c r="HY70" s="327"/>
      <c r="HZ70" s="485"/>
      <c r="IA70" s="485"/>
      <c r="IB70" s="324"/>
      <c r="IC70" s="324"/>
      <c r="ID70" s="485"/>
      <c r="IE70" s="485"/>
      <c r="IF70" s="36"/>
      <c r="IG70" s="327"/>
      <c r="IH70" s="485"/>
      <c r="II70" s="485"/>
      <c r="IJ70" s="324"/>
      <c r="IK70" s="324"/>
      <c r="IL70" s="485"/>
      <c r="IM70" s="485"/>
      <c r="IN70" s="36"/>
      <c r="IO70" s="327"/>
      <c r="IP70" s="485"/>
      <c r="IQ70" s="485"/>
      <c r="IR70" s="324"/>
      <c r="IS70" s="324"/>
      <c r="IT70" s="485"/>
      <c r="IU70" s="485"/>
      <c r="IV70" s="36"/>
    </row>
    <row r="71" spans="1:256" s="196" customFormat="1" ht="16.5" customHeight="1">
      <c r="A71" s="454" t="s">
        <v>118</v>
      </c>
      <c r="B71" s="483">
        <v>1.531</v>
      </c>
      <c r="C71" s="483">
        <v>0.8597</v>
      </c>
      <c r="D71" s="21">
        <v>12.84</v>
      </c>
      <c r="E71" s="300"/>
      <c r="F71" s="488">
        <v>1.531</v>
      </c>
      <c r="G71" s="483">
        <v>0.6633</v>
      </c>
      <c r="H71" s="21">
        <v>11.13</v>
      </c>
      <c r="I71" s="327"/>
      <c r="J71" s="485"/>
      <c r="K71" s="485"/>
      <c r="L71" s="324"/>
      <c r="M71" s="324"/>
      <c r="N71" s="485"/>
      <c r="O71" s="485"/>
      <c r="P71" s="36"/>
      <c r="Q71" s="327"/>
      <c r="R71" s="485"/>
      <c r="S71" s="485"/>
      <c r="T71" s="324"/>
      <c r="U71" s="324"/>
      <c r="V71" s="485"/>
      <c r="W71" s="485"/>
      <c r="X71" s="36"/>
      <c r="Y71" s="327"/>
      <c r="Z71" s="485"/>
      <c r="AA71" s="485"/>
      <c r="AB71" s="324"/>
      <c r="AC71" s="324"/>
      <c r="AD71" s="485"/>
      <c r="AE71" s="485"/>
      <c r="AF71" s="36"/>
      <c r="AG71" s="327"/>
      <c r="AH71" s="485"/>
      <c r="AI71" s="485"/>
      <c r="AJ71" s="324"/>
      <c r="AK71" s="324"/>
      <c r="AL71" s="485"/>
      <c r="AM71" s="485"/>
      <c r="AN71" s="36"/>
      <c r="AO71" s="327"/>
      <c r="AP71" s="485"/>
      <c r="AQ71" s="485"/>
      <c r="AR71" s="324"/>
      <c r="AS71" s="324"/>
      <c r="AT71" s="485"/>
      <c r="AU71" s="485"/>
      <c r="AV71" s="36"/>
      <c r="AW71" s="327"/>
      <c r="AX71" s="485"/>
      <c r="AY71" s="485"/>
      <c r="AZ71" s="324"/>
      <c r="BA71" s="324"/>
      <c r="BB71" s="485"/>
      <c r="BC71" s="485"/>
      <c r="BD71" s="36"/>
      <c r="BE71" s="327"/>
      <c r="BF71" s="485"/>
      <c r="BG71" s="485"/>
      <c r="BH71" s="324"/>
      <c r="BI71" s="324"/>
      <c r="BJ71" s="485"/>
      <c r="BK71" s="485"/>
      <c r="BL71" s="36"/>
      <c r="BM71" s="327"/>
      <c r="BN71" s="485"/>
      <c r="BO71" s="485"/>
      <c r="BP71" s="324"/>
      <c r="BQ71" s="324"/>
      <c r="BR71" s="485"/>
      <c r="BS71" s="485"/>
      <c r="BT71" s="36"/>
      <c r="BU71" s="327"/>
      <c r="BV71" s="485"/>
      <c r="BW71" s="485"/>
      <c r="BX71" s="324"/>
      <c r="BY71" s="324"/>
      <c r="BZ71" s="485"/>
      <c r="CA71" s="485"/>
      <c r="CB71" s="36"/>
      <c r="CC71" s="327"/>
      <c r="CD71" s="485"/>
      <c r="CE71" s="485"/>
      <c r="CF71" s="324"/>
      <c r="CG71" s="324"/>
      <c r="CH71" s="485"/>
      <c r="CI71" s="485"/>
      <c r="CJ71" s="36"/>
      <c r="CK71" s="327"/>
      <c r="CL71" s="485"/>
      <c r="CM71" s="485"/>
      <c r="CN71" s="324"/>
      <c r="CO71" s="324"/>
      <c r="CP71" s="485"/>
      <c r="CQ71" s="485"/>
      <c r="CR71" s="36"/>
      <c r="CS71" s="327"/>
      <c r="CT71" s="485"/>
      <c r="CU71" s="485"/>
      <c r="CV71" s="324"/>
      <c r="CW71" s="324"/>
      <c r="CX71" s="485"/>
      <c r="CY71" s="485"/>
      <c r="CZ71" s="36"/>
      <c r="DA71" s="327"/>
      <c r="DB71" s="485"/>
      <c r="DC71" s="485"/>
      <c r="DD71" s="324"/>
      <c r="DE71" s="324"/>
      <c r="DF71" s="485"/>
      <c r="DG71" s="485"/>
      <c r="DH71" s="36"/>
      <c r="DI71" s="327"/>
      <c r="DJ71" s="485"/>
      <c r="DK71" s="485"/>
      <c r="DL71" s="324"/>
      <c r="DM71" s="324"/>
      <c r="DN71" s="485"/>
      <c r="DO71" s="485"/>
      <c r="DP71" s="36"/>
      <c r="DQ71" s="327"/>
      <c r="DR71" s="485"/>
      <c r="DS71" s="485"/>
      <c r="DT71" s="324"/>
      <c r="DU71" s="324"/>
      <c r="DV71" s="485"/>
      <c r="DW71" s="485"/>
      <c r="DX71" s="36"/>
      <c r="DY71" s="327"/>
      <c r="DZ71" s="485"/>
      <c r="EA71" s="485"/>
      <c r="EB71" s="324"/>
      <c r="EC71" s="324"/>
      <c r="ED71" s="485"/>
      <c r="EE71" s="485"/>
      <c r="EF71" s="36"/>
      <c r="EG71" s="327"/>
      <c r="EH71" s="485"/>
      <c r="EI71" s="485"/>
      <c r="EJ71" s="324"/>
      <c r="EK71" s="324"/>
      <c r="EL71" s="485"/>
      <c r="EM71" s="485"/>
      <c r="EN71" s="36"/>
      <c r="EO71" s="327"/>
      <c r="EP71" s="485"/>
      <c r="EQ71" s="485"/>
      <c r="ER71" s="324"/>
      <c r="ES71" s="324"/>
      <c r="ET71" s="485"/>
      <c r="EU71" s="485"/>
      <c r="EV71" s="36"/>
      <c r="EW71" s="327"/>
      <c r="EX71" s="485"/>
      <c r="EY71" s="485"/>
      <c r="EZ71" s="324"/>
      <c r="FA71" s="324"/>
      <c r="FB71" s="485"/>
      <c r="FC71" s="485"/>
      <c r="FD71" s="36"/>
      <c r="FE71" s="327"/>
      <c r="FF71" s="485"/>
      <c r="FG71" s="485"/>
      <c r="FH71" s="324"/>
      <c r="FI71" s="324"/>
      <c r="FJ71" s="485"/>
      <c r="FK71" s="485"/>
      <c r="FL71" s="36"/>
      <c r="FM71" s="327"/>
      <c r="FN71" s="485"/>
      <c r="FO71" s="485"/>
      <c r="FP71" s="324"/>
      <c r="FQ71" s="324"/>
      <c r="FR71" s="485"/>
      <c r="FS71" s="485"/>
      <c r="FT71" s="36"/>
      <c r="FU71" s="327"/>
      <c r="FV71" s="485"/>
      <c r="FW71" s="485"/>
      <c r="FX71" s="324"/>
      <c r="FY71" s="324"/>
      <c r="FZ71" s="485"/>
      <c r="GA71" s="485"/>
      <c r="GB71" s="36"/>
      <c r="GC71" s="327"/>
      <c r="GD71" s="485"/>
      <c r="GE71" s="485"/>
      <c r="GF71" s="324"/>
      <c r="GG71" s="324"/>
      <c r="GH71" s="485"/>
      <c r="GI71" s="485"/>
      <c r="GJ71" s="36"/>
      <c r="GK71" s="327"/>
      <c r="GL71" s="485"/>
      <c r="GM71" s="485"/>
      <c r="GN71" s="324"/>
      <c r="GO71" s="324"/>
      <c r="GP71" s="485"/>
      <c r="GQ71" s="485"/>
      <c r="GR71" s="36"/>
      <c r="GS71" s="327"/>
      <c r="GT71" s="485"/>
      <c r="GU71" s="485"/>
      <c r="GV71" s="324"/>
      <c r="GW71" s="324"/>
      <c r="GX71" s="485"/>
      <c r="GY71" s="485"/>
      <c r="GZ71" s="36"/>
      <c r="HA71" s="327"/>
      <c r="HB71" s="485"/>
      <c r="HC71" s="485"/>
      <c r="HD71" s="324"/>
      <c r="HE71" s="324"/>
      <c r="HF71" s="485"/>
      <c r="HG71" s="485"/>
      <c r="HH71" s="36"/>
      <c r="HI71" s="327"/>
      <c r="HJ71" s="485"/>
      <c r="HK71" s="485"/>
      <c r="HL71" s="324"/>
      <c r="HM71" s="324"/>
      <c r="HN71" s="485"/>
      <c r="HO71" s="485"/>
      <c r="HP71" s="36"/>
      <c r="HQ71" s="327"/>
      <c r="HR71" s="485"/>
      <c r="HS71" s="485"/>
      <c r="HT71" s="324"/>
      <c r="HU71" s="324"/>
      <c r="HV71" s="485"/>
      <c r="HW71" s="485"/>
      <c r="HX71" s="36"/>
      <c r="HY71" s="327"/>
      <c r="HZ71" s="485"/>
      <c r="IA71" s="485"/>
      <c r="IB71" s="324"/>
      <c r="IC71" s="324"/>
      <c r="ID71" s="485"/>
      <c r="IE71" s="485"/>
      <c r="IF71" s="36"/>
      <c r="IG71" s="327"/>
      <c r="IH71" s="485"/>
      <c r="II71" s="485"/>
      <c r="IJ71" s="324"/>
      <c r="IK71" s="324"/>
      <c r="IL71" s="485"/>
      <c r="IM71" s="485"/>
      <c r="IN71" s="36"/>
      <c r="IO71" s="327"/>
      <c r="IP71" s="485"/>
      <c r="IQ71" s="485"/>
      <c r="IR71" s="324"/>
      <c r="IS71" s="324"/>
      <c r="IT71" s="485"/>
      <c r="IU71" s="485"/>
      <c r="IV71" s="36"/>
    </row>
    <row r="72" spans="1:256" s="196" customFormat="1" ht="16.5" customHeight="1">
      <c r="A72" s="454" t="s">
        <v>119</v>
      </c>
      <c r="B72" s="483">
        <v>1.6044</v>
      </c>
      <c r="C72" s="483">
        <v>0.9052</v>
      </c>
      <c r="D72" s="21">
        <v>13.49</v>
      </c>
      <c r="E72" s="300"/>
      <c r="F72" s="488">
        <v>1.6044</v>
      </c>
      <c r="G72" s="483">
        <v>0.7689</v>
      </c>
      <c r="H72" s="21">
        <v>12.3</v>
      </c>
      <c r="I72" s="327"/>
      <c r="J72" s="485"/>
      <c r="K72" s="485"/>
      <c r="L72" s="324"/>
      <c r="M72" s="324"/>
      <c r="N72" s="485"/>
      <c r="O72" s="485"/>
      <c r="P72" s="36"/>
      <c r="Q72" s="327"/>
      <c r="R72" s="485"/>
      <c r="S72" s="485"/>
      <c r="T72" s="324"/>
      <c r="U72" s="324"/>
      <c r="V72" s="485"/>
      <c r="W72" s="485"/>
      <c r="X72" s="36"/>
      <c r="Y72" s="327"/>
      <c r="Z72" s="485"/>
      <c r="AA72" s="485"/>
      <c r="AB72" s="324"/>
      <c r="AC72" s="324"/>
      <c r="AD72" s="485"/>
      <c r="AE72" s="485"/>
      <c r="AF72" s="36"/>
      <c r="AG72" s="327"/>
      <c r="AH72" s="485"/>
      <c r="AI72" s="485"/>
      <c r="AJ72" s="324"/>
      <c r="AK72" s="324"/>
      <c r="AL72" s="485"/>
      <c r="AM72" s="485"/>
      <c r="AN72" s="36"/>
      <c r="AO72" s="327"/>
      <c r="AP72" s="485"/>
      <c r="AQ72" s="485"/>
      <c r="AR72" s="324"/>
      <c r="AS72" s="324"/>
      <c r="AT72" s="485"/>
      <c r="AU72" s="485"/>
      <c r="AV72" s="36"/>
      <c r="AW72" s="327"/>
      <c r="AX72" s="485"/>
      <c r="AY72" s="485"/>
      <c r="AZ72" s="324"/>
      <c r="BA72" s="324"/>
      <c r="BB72" s="485"/>
      <c r="BC72" s="485"/>
      <c r="BD72" s="36"/>
      <c r="BE72" s="327"/>
      <c r="BF72" s="485"/>
      <c r="BG72" s="485"/>
      <c r="BH72" s="324"/>
      <c r="BI72" s="324"/>
      <c r="BJ72" s="485"/>
      <c r="BK72" s="485"/>
      <c r="BL72" s="36"/>
      <c r="BM72" s="327"/>
      <c r="BN72" s="485"/>
      <c r="BO72" s="485"/>
      <c r="BP72" s="324"/>
      <c r="BQ72" s="324"/>
      <c r="BR72" s="485"/>
      <c r="BS72" s="485"/>
      <c r="BT72" s="36"/>
      <c r="BU72" s="327"/>
      <c r="BV72" s="485"/>
      <c r="BW72" s="485"/>
      <c r="BX72" s="324"/>
      <c r="BY72" s="324"/>
      <c r="BZ72" s="485"/>
      <c r="CA72" s="485"/>
      <c r="CB72" s="36"/>
      <c r="CC72" s="327"/>
      <c r="CD72" s="485"/>
      <c r="CE72" s="485"/>
      <c r="CF72" s="324"/>
      <c r="CG72" s="324"/>
      <c r="CH72" s="485"/>
      <c r="CI72" s="485"/>
      <c r="CJ72" s="36"/>
      <c r="CK72" s="327"/>
      <c r="CL72" s="485"/>
      <c r="CM72" s="485"/>
      <c r="CN72" s="324"/>
      <c r="CO72" s="324"/>
      <c r="CP72" s="485"/>
      <c r="CQ72" s="485"/>
      <c r="CR72" s="36"/>
      <c r="CS72" s="327"/>
      <c r="CT72" s="485"/>
      <c r="CU72" s="485"/>
      <c r="CV72" s="324"/>
      <c r="CW72" s="324"/>
      <c r="CX72" s="485"/>
      <c r="CY72" s="485"/>
      <c r="CZ72" s="36"/>
      <c r="DA72" s="327"/>
      <c r="DB72" s="485"/>
      <c r="DC72" s="485"/>
      <c r="DD72" s="324"/>
      <c r="DE72" s="324"/>
      <c r="DF72" s="485"/>
      <c r="DG72" s="485"/>
      <c r="DH72" s="36"/>
      <c r="DI72" s="327"/>
      <c r="DJ72" s="485"/>
      <c r="DK72" s="485"/>
      <c r="DL72" s="324"/>
      <c r="DM72" s="324"/>
      <c r="DN72" s="485"/>
      <c r="DO72" s="485"/>
      <c r="DP72" s="36"/>
      <c r="DQ72" s="327"/>
      <c r="DR72" s="485"/>
      <c r="DS72" s="485"/>
      <c r="DT72" s="324"/>
      <c r="DU72" s="324"/>
      <c r="DV72" s="485"/>
      <c r="DW72" s="485"/>
      <c r="DX72" s="36"/>
      <c r="DY72" s="327"/>
      <c r="DZ72" s="485"/>
      <c r="EA72" s="485"/>
      <c r="EB72" s="324"/>
      <c r="EC72" s="324"/>
      <c r="ED72" s="485"/>
      <c r="EE72" s="485"/>
      <c r="EF72" s="36"/>
      <c r="EG72" s="327"/>
      <c r="EH72" s="485"/>
      <c r="EI72" s="485"/>
      <c r="EJ72" s="324"/>
      <c r="EK72" s="324"/>
      <c r="EL72" s="485"/>
      <c r="EM72" s="485"/>
      <c r="EN72" s="36"/>
      <c r="EO72" s="327"/>
      <c r="EP72" s="485"/>
      <c r="EQ72" s="485"/>
      <c r="ER72" s="324"/>
      <c r="ES72" s="324"/>
      <c r="ET72" s="485"/>
      <c r="EU72" s="485"/>
      <c r="EV72" s="36"/>
      <c r="EW72" s="327"/>
      <c r="EX72" s="485"/>
      <c r="EY72" s="485"/>
      <c r="EZ72" s="324"/>
      <c r="FA72" s="324"/>
      <c r="FB72" s="485"/>
      <c r="FC72" s="485"/>
      <c r="FD72" s="36"/>
      <c r="FE72" s="327"/>
      <c r="FF72" s="485"/>
      <c r="FG72" s="485"/>
      <c r="FH72" s="324"/>
      <c r="FI72" s="324"/>
      <c r="FJ72" s="485"/>
      <c r="FK72" s="485"/>
      <c r="FL72" s="36"/>
      <c r="FM72" s="327"/>
      <c r="FN72" s="485"/>
      <c r="FO72" s="485"/>
      <c r="FP72" s="324"/>
      <c r="FQ72" s="324"/>
      <c r="FR72" s="485"/>
      <c r="FS72" s="485"/>
      <c r="FT72" s="36"/>
      <c r="FU72" s="327"/>
      <c r="FV72" s="485"/>
      <c r="FW72" s="485"/>
      <c r="FX72" s="324"/>
      <c r="FY72" s="324"/>
      <c r="FZ72" s="485"/>
      <c r="GA72" s="485"/>
      <c r="GB72" s="36"/>
      <c r="GC72" s="327"/>
      <c r="GD72" s="485"/>
      <c r="GE72" s="485"/>
      <c r="GF72" s="324"/>
      <c r="GG72" s="324"/>
      <c r="GH72" s="485"/>
      <c r="GI72" s="485"/>
      <c r="GJ72" s="36"/>
      <c r="GK72" s="327"/>
      <c r="GL72" s="485"/>
      <c r="GM72" s="485"/>
      <c r="GN72" s="324"/>
      <c r="GO72" s="324"/>
      <c r="GP72" s="485"/>
      <c r="GQ72" s="485"/>
      <c r="GR72" s="36"/>
      <c r="GS72" s="327"/>
      <c r="GT72" s="485"/>
      <c r="GU72" s="485"/>
      <c r="GV72" s="324"/>
      <c r="GW72" s="324"/>
      <c r="GX72" s="485"/>
      <c r="GY72" s="485"/>
      <c r="GZ72" s="36"/>
      <c r="HA72" s="327"/>
      <c r="HB72" s="485"/>
      <c r="HC72" s="485"/>
      <c r="HD72" s="324"/>
      <c r="HE72" s="324"/>
      <c r="HF72" s="485"/>
      <c r="HG72" s="485"/>
      <c r="HH72" s="36"/>
      <c r="HI72" s="327"/>
      <c r="HJ72" s="485"/>
      <c r="HK72" s="485"/>
      <c r="HL72" s="324"/>
      <c r="HM72" s="324"/>
      <c r="HN72" s="485"/>
      <c r="HO72" s="485"/>
      <c r="HP72" s="36"/>
      <c r="HQ72" s="327"/>
      <c r="HR72" s="485"/>
      <c r="HS72" s="485"/>
      <c r="HT72" s="324"/>
      <c r="HU72" s="324"/>
      <c r="HV72" s="485"/>
      <c r="HW72" s="485"/>
      <c r="HX72" s="36"/>
      <c r="HY72" s="327"/>
      <c r="HZ72" s="485"/>
      <c r="IA72" s="485"/>
      <c r="IB72" s="324"/>
      <c r="IC72" s="324"/>
      <c r="ID72" s="485"/>
      <c r="IE72" s="485"/>
      <c r="IF72" s="36"/>
      <c r="IG72" s="327"/>
      <c r="IH72" s="485"/>
      <c r="II72" s="485"/>
      <c r="IJ72" s="324"/>
      <c r="IK72" s="324"/>
      <c r="IL72" s="485"/>
      <c r="IM72" s="485"/>
      <c r="IN72" s="36"/>
      <c r="IO72" s="327"/>
      <c r="IP72" s="485"/>
      <c r="IQ72" s="485"/>
      <c r="IR72" s="324"/>
      <c r="IS72" s="324"/>
      <c r="IT72" s="485"/>
      <c r="IU72" s="485"/>
      <c r="IV72" s="36"/>
    </row>
    <row r="73" spans="1:256" s="196" customFormat="1" ht="16.5" customHeight="1">
      <c r="A73" s="454" t="s">
        <v>20</v>
      </c>
      <c r="B73" s="483">
        <v>1.6894</v>
      </c>
      <c r="C73" s="483">
        <v>0.9238</v>
      </c>
      <c r="D73" s="21">
        <v>13.95</v>
      </c>
      <c r="E73" s="300"/>
      <c r="F73" s="488">
        <v>1.6894</v>
      </c>
      <c r="G73" s="483">
        <v>0.7452</v>
      </c>
      <c r="H73" s="21">
        <v>12.4</v>
      </c>
      <c r="I73" s="327"/>
      <c r="J73" s="485"/>
      <c r="K73" s="485"/>
      <c r="L73" s="324"/>
      <c r="M73" s="324"/>
      <c r="N73" s="485"/>
      <c r="O73" s="485"/>
      <c r="P73" s="36"/>
      <c r="Q73" s="327"/>
      <c r="R73" s="485"/>
      <c r="S73" s="485"/>
      <c r="T73" s="324"/>
      <c r="U73" s="324"/>
      <c r="V73" s="485"/>
      <c r="W73" s="485"/>
      <c r="X73" s="36"/>
      <c r="Y73" s="327"/>
      <c r="Z73" s="485"/>
      <c r="AA73" s="485"/>
      <c r="AB73" s="324"/>
      <c r="AC73" s="324"/>
      <c r="AD73" s="485"/>
      <c r="AE73" s="485"/>
      <c r="AF73" s="36"/>
      <c r="AG73" s="327"/>
      <c r="AH73" s="485"/>
      <c r="AI73" s="485"/>
      <c r="AJ73" s="324"/>
      <c r="AK73" s="324"/>
      <c r="AL73" s="485"/>
      <c r="AM73" s="485"/>
      <c r="AN73" s="36"/>
      <c r="AO73" s="327"/>
      <c r="AP73" s="485"/>
      <c r="AQ73" s="485"/>
      <c r="AR73" s="324"/>
      <c r="AS73" s="324"/>
      <c r="AT73" s="485"/>
      <c r="AU73" s="485"/>
      <c r="AV73" s="36"/>
      <c r="AW73" s="327"/>
      <c r="AX73" s="485"/>
      <c r="AY73" s="485"/>
      <c r="AZ73" s="324"/>
      <c r="BA73" s="324"/>
      <c r="BB73" s="485"/>
      <c r="BC73" s="485"/>
      <c r="BD73" s="36"/>
      <c r="BE73" s="327"/>
      <c r="BF73" s="485"/>
      <c r="BG73" s="485"/>
      <c r="BH73" s="324"/>
      <c r="BI73" s="324"/>
      <c r="BJ73" s="485"/>
      <c r="BK73" s="485"/>
      <c r="BL73" s="36"/>
      <c r="BM73" s="327"/>
      <c r="BN73" s="485"/>
      <c r="BO73" s="485"/>
      <c r="BP73" s="324"/>
      <c r="BQ73" s="324"/>
      <c r="BR73" s="485"/>
      <c r="BS73" s="485"/>
      <c r="BT73" s="36"/>
      <c r="BU73" s="327"/>
      <c r="BV73" s="485"/>
      <c r="BW73" s="485"/>
      <c r="BX73" s="324"/>
      <c r="BY73" s="324"/>
      <c r="BZ73" s="485"/>
      <c r="CA73" s="485"/>
      <c r="CB73" s="36"/>
      <c r="CC73" s="327"/>
      <c r="CD73" s="485"/>
      <c r="CE73" s="485"/>
      <c r="CF73" s="324"/>
      <c r="CG73" s="324"/>
      <c r="CH73" s="485"/>
      <c r="CI73" s="485"/>
      <c r="CJ73" s="36"/>
      <c r="CK73" s="327"/>
      <c r="CL73" s="485"/>
      <c r="CM73" s="485"/>
      <c r="CN73" s="324"/>
      <c r="CO73" s="324"/>
      <c r="CP73" s="485"/>
      <c r="CQ73" s="485"/>
      <c r="CR73" s="36"/>
      <c r="CS73" s="327"/>
      <c r="CT73" s="485"/>
      <c r="CU73" s="485"/>
      <c r="CV73" s="324"/>
      <c r="CW73" s="324"/>
      <c r="CX73" s="485"/>
      <c r="CY73" s="485"/>
      <c r="CZ73" s="36"/>
      <c r="DA73" s="327"/>
      <c r="DB73" s="485"/>
      <c r="DC73" s="485"/>
      <c r="DD73" s="324"/>
      <c r="DE73" s="324"/>
      <c r="DF73" s="485"/>
      <c r="DG73" s="485"/>
      <c r="DH73" s="36"/>
      <c r="DI73" s="327"/>
      <c r="DJ73" s="485"/>
      <c r="DK73" s="485"/>
      <c r="DL73" s="324"/>
      <c r="DM73" s="324"/>
      <c r="DN73" s="485"/>
      <c r="DO73" s="485"/>
      <c r="DP73" s="36"/>
      <c r="DQ73" s="327"/>
      <c r="DR73" s="485"/>
      <c r="DS73" s="485"/>
      <c r="DT73" s="324"/>
      <c r="DU73" s="324"/>
      <c r="DV73" s="485"/>
      <c r="DW73" s="485"/>
      <c r="DX73" s="36"/>
      <c r="DY73" s="327"/>
      <c r="DZ73" s="485"/>
      <c r="EA73" s="485"/>
      <c r="EB73" s="324"/>
      <c r="EC73" s="324"/>
      <c r="ED73" s="485"/>
      <c r="EE73" s="485"/>
      <c r="EF73" s="36"/>
      <c r="EG73" s="327"/>
      <c r="EH73" s="485"/>
      <c r="EI73" s="485"/>
      <c r="EJ73" s="324"/>
      <c r="EK73" s="324"/>
      <c r="EL73" s="485"/>
      <c r="EM73" s="485"/>
      <c r="EN73" s="36"/>
      <c r="EO73" s="327"/>
      <c r="EP73" s="485"/>
      <c r="EQ73" s="485"/>
      <c r="ER73" s="324"/>
      <c r="ES73" s="324"/>
      <c r="ET73" s="485"/>
      <c r="EU73" s="485"/>
      <c r="EV73" s="36"/>
      <c r="EW73" s="327"/>
      <c r="EX73" s="485"/>
      <c r="EY73" s="485"/>
      <c r="EZ73" s="324"/>
      <c r="FA73" s="324"/>
      <c r="FB73" s="485"/>
      <c r="FC73" s="485"/>
      <c r="FD73" s="36"/>
      <c r="FE73" s="327"/>
      <c r="FF73" s="485"/>
      <c r="FG73" s="485"/>
      <c r="FH73" s="324"/>
      <c r="FI73" s="324"/>
      <c r="FJ73" s="485"/>
      <c r="FK73" s="485"/>
      <c r="FL73" s="36"/>
      <c r="FM73" s="327"/>
      <c r="FN73" s="485"/>
      <c r="FO73" s="485"/>
      <c r="FP73" s="324"/>
      <c r="FQ73" s="324"/>
      <c r="FR73" s="485"/>
      <c r="FS73" s="485"/>
      <c r="FT73" s="36"/>
      <c r="FU73" s="327"/>
      <c r="FV73" s="485"/>
      <c r="FW73" s="485"/>
      <c r="FX73" s="324"/>
      <c r="FY73" s="324"/>
      <c r="FZ73" s="485"/>
      <c r="GA73" s="485"/>
      <c r="GB73" s="36"/>
      <c r="GC73" s="327"/>
      <c r="GD73" s="485"/>
      <c r="GE73" s="485"/>
      <c r="GF73" s="324"/>
      <c r="GG73" s="324"/>
      <c r="GH73" s="485"/>
      <c r="GI73" s="485"/>
      <c r="GJ73" s="36"/>
      <c r="GK73" s="327"/>
      <c r="GL73" s="485"/>
      <c r="GM73" s="485"/>
      <c r="GN73" s="324"/>
      <c r="GO73" s="324"/>
      <c r="GP73" s="485"/>
      <c r="GQ73" s="485"/>
      <c r="GR73" s="36"/>
      <c r="GS73" s="327"/>
      <c r="GT73" s="485"/>
      <c r="GU73" s="485"/>
      <c r="GV73" s="324"/>
      <c r="GW73" s="324"/>
      <c r="GX73" s="485"/>
      <c r="GY73" s="485"/>
      <c r="GZ73" s="36"/>
      <c r="HA73" s="327"/>
      <c r="HB73" s="485"/>
      <c r="HC73" s="485"/>
      <c r="HD73" s="324"/>
      <c r="HE73" s="324"/>
      <c r="HF73" s="485"/>
      <c r="HG73" s="485"/>
      <c r="HH73" s="36"/>
      <c r="HI73" s="327"/>
      <c r="HJ73" s="485"/>
      <c r="HK73" s="485"/>
      <c r="HL73" s="324"/>
      <c r="HM73" s="324"/>
      <c r="HN73" s="485"/>
      <c r="HO73" s="485"/>
      <c r="HP73" s="36"/>
      <c r="HQ73" s="327"/>
      <c r="HR73" s="485"/>
      <c r="HS73" s="485"/>
      <c r="HT73" s="324"/>
      <c r="HU73" s="324"/>
      <c r="HV73" s="485"/>
      <c r="HW73" s="485"/>
      <c r="HX73" s="36"/>
      <c r="HY73" s="327"/>
      <c r="HZ73" s="485"/>
      <c r="IA73" s="485"/>
      <c r="IB73" s="324"/>
      <c r="IC73" s="324"/>
      <c r="ID73" s="485"/>
      <c r="IE73" s="485"/>
      <c r="IF73" s="36"/>
      <c r="IG73" s="327"/>
      <c r="IH73" s="485"/>
      <c r="II73" s="485"/>
      <c r="IJ73" s="324"/>
      <c r="IK73" s="324"/>
      <c r="IL73" s="485"/>
      <c r="IM73" s="485"/>
      <c r="IN73" s="36"/>
      <c r="IO73" s="327"/>
      <c r="IP73" s="485"/>
      <c r="IQ73" s="485"/>
      <c r="IR73" s="324"/>
      <c r="IS73" s="324"/>
      <c r="IT73" s="485"/>
      <c r="IU73" s="485"/>
      <c r="IV73" s="36"/>
    </row>
    <row r="74" spans="1:256" s="196" customFormat="1" ht="16.5" customHeight="1">
      <c r="A74" s="454" t="s">
        <v>120</v>
      </c>
      <c r="B74" s="483">
        <v>1.7124</v>
      </c>
      <c r="C74" s="483">
        <v>1.0647</v>
      </c>
      <c r="D74" s="21">
        <v>15.26</v>
      </c>
      <c r="E74" s="300"/>
      <c r="F74" s="488">
        <v>1.7124</v>
      </c>
      <c r="G74" s="483">
        <v>0.7168</v>
      </c>
      <c r="H74" s="21">
        <v>12.23</v>
      </c>
      <c r="I74" s="327"/>
      <c r="J74" s="485"/>
      <c r="K74" s="485"/>
      <c r="L74" s="324"/>
      <c r="M74" s="324"/>
      <c r="N74" s="485"/>
      <c r="O74" s="485"/>
      <c r="P74" s="36"/>
      <c r="Q74" s="327"/>
      <c r="R74" s="485"/>
      <c r="S74" s="485"/>
      <c r="T74" s="324"/>
      <c r="U74" s="324"/>
      <c r="V74" s="485"/>
      <c r="W74" s="485"/>
      <c r="X74" s="36"/>
      <c r="Y74" s="327"/>
      <c r="Z74" s="485"/>
      <c r="AA74" s="485"/>
      <c r="AB74" s="324"/>
      <c r="AC74" s="324"/>
      <c r="AD74" s="485"/>
      <c r="AE74" s="485"/>
      <c r="AF74" s="36"/>
      <c r="AG74" s="327"/>
      <c r="AH74" s="485"/>
      <c r="AI74" s="485"/>
      <c r="AJ74" s="324"/>
      <c r="AK74" s="324"/>
      <c r="AL74" s="485"/>
      <c r="AM74" s="485"/>
      <c r="AN74" s="36"/>
      <c r="AO74" s="327"/>
      <c r="AP74" s="485"/>
      <c r="AQ74" s="485"/>
      <c r="AR74" s="324"/>
      <c r="AS74" s="324"/>
      <c r="AT74" s="485"/>
      <c r="AU74" s="485"/>
      <c r="AV74" s="36"/>
      <c r="AW74" s="327"/>
      <c r="AX74" s="485"/>
      <c r="AY74" s="485"/>
      <c r="AZ74" s="324"/>
      <c r="BA74" s="324"/>
      <c r="BB74" s="485"/>
      <c r="BC74" s="485"/>
      <c r="BD74" s="36"/>
      <c r="BE74" s="327"/>
      <c r="BF74" s="485"/>
      <c r="BG74" s="485"/>
      <c r="BH74" s="324"/>
      <c r="BI74" s="324"/>
      <c r="BJ74" s="485"/>
      <c r="BK74" s="485"/>
      <c r="BL74" s="36"/>
      <c r="BM74" s="327"/>
      <c r="BN74" s="485"/>
      <c r="BO74" s="485"/>
      <c r="BP74" s="324"/>
      <c r="BQ74" s="324"/>
      <c r="BR74" s="485"/>
      <c r="BS74" s="485"/>
      <c r="BT74" s="36"/>
      <c r="BU74" s="327"/>
      <c r="BV74" s="485"/>
      <c r="BW74" s="485"/>
      <c r="BX74" s="324"/>
      <c r="BY74" s="324"/>
      <c r="BZ74" s="485"/>
      <c r="CA74" s="485"/>
      <c r="CB74" s="36"/>
      <c r="CC74" s="327"/>
      <c r="CD74" s="485"/>
      <c r="CE74" s="485"/>
      <c r="CF74" s="324"/>
      <c r="CG74" s="324"/>
      <c r="CH74" s="485"/>
      <c r="CI74" s="485"/>
      <c r="CJ74" s="36"/>
      <c r="CK74" s="327"/>
      <c r="CL74" s="485"/>
      <c r="CM74" s="485"/>
      <c r="CN74" s="324"/>
      <c r="CO74" s="324"/>
      <c r="CP74" s="485"/>
      <c r="CQ74" s="485"/>
      <c r="CR74" s="36"/>
      <c r="CS74" s="327"/>
      <c r="CT74" s="485"/>
      <c r="CU74" s="485"/>
      <c r="CV74" s="324"/>
      <c r="CW74" s="324"/>
      <c r="CX74" s="485"/>
      <c r="CY74" s="485"/>
      <c r="CZ74" s="36"/>
      <c r="DA74" s="327"/>
      <c r="DB74" s="485"/>
      <c r="DC74" s="485"/>
      <c r="DD74" s="324"/>
      <c r="DE74" s="324"/>
      <c r="DF74" s="485"/>
      <c r="DG74" s="485"/>
      <c r="DH74" s="36"/>
      <c r="DI74" s="327"/>
      <c r="DJ74" s="485"/>
      <c r="DK74" s="485"/>
      <c r="DL74" s="324"/>
      <c r="DM74" s="324"/>
      <c r="DN74" s="485"/>
      <c r="DO74" s="485"/>
      <c r="DP74" s="36"/>
      <c r="DQ74" s="327"/>
      <c r="DR74" s="485"/>
      <c r="DS74" s="485"/>
      <c r="DT74" s="324"/>
      <c r="DU74" s="324"/>
      <c r="DV74" s="485"/>
      <c r="DW74" s="485"/>
      <c r="DX74" s="36"/>
      <c r="DY74" s="327"/>
      <c r="DZ74" s="485"/>
      <c r="EA74" s="485"/>
      <c r="EB74" s="324"/>
      <c r="EC74" s="324"/>
      <c r="ED74" s="485"/>
      <c r="EE74" s="485"/>
      <c r="EF74" s="36"/>
      <c r="EG74" s="327"/>
      <c r="EH74" s="485"/>
      <c r="EI74" s="485"/>
      <c r="EJ74" s="324"/>
      <c r="EK74" s="324"/>
      <c r="EL74" s="485"/>
      <c r="EM74" s="485"/>
      <c r="EN74" s="36"/>
      <c r="EO74" s="327"/>
      <c r="EP74" s="485"/>
      <c r="EQ74" s="485"/>
      <c r="ER74" s="324"/>
      <c r="ES74" s="324"/>
      <c r="ET74" s="485"/>
      <c r="EU74" s="485"/>
      <c r="EV74" s="36"/>
      <c r="EW74" s="327"/>
      <c r="EX74" s="485"/>
      <c r="EY74" s="485"/>
      <c r="EZ74" s="324"/>
      <c r="FA74" s="324"/>
      <c r="FB74" s="485"/>
      <c r="FC74" s="485"/>
      <c r="FD74" s="36"/>
      <c r="FE74" s="327"/>
      <c r="FF74" s="485"/>
      <c r="FG74" s="485"/>
      <c r="FH74" s="324"/>
      <c r="FI74" s="324"/>
      <c r="FJ74" s="485"/>
      <c r="FK74" s="485"/>
      <c r="FL74" s="36"/>
      <c r="FM74" s="327"/>
      <c r="FN74" s="485"/>
      <c r="FO74" s="485"/>
      <c r="FP74" s="324"/>
      <c r="FQ74" s="324"/>
      <c r="FR74" s="485"/>
      <c r="FS74" s="485"/>
      <c r="FT74" s="36"/>
      <c r="FU74" s="327"/>
      <c r="FV74" s="485"/>
      <c r="FW74" s="485"/>
      <c r="FX74" s="324"/>
      <c r="FY74" s="324"/>
      <c r="FZ74" s="485"/>
      <c r="GA74" s="485"/>
      <c r="GB74" s="36"/>
      <c r="GC74" s="327"/>
      <c r="GD74" s="485"/>
      <c r="GE74" s="485"/>
      <c r="GF74" s="324"/>
      <c r="GG74" s="324"/>
      <c r="GH74" s="485"/>
      <c r="GI74" s="485"/>
      <c r="GJ74" s="36"/>
      <c r="GK74" s="327"/>
      <c r="GL74" s="485"/>
      <c r="GM74" s="485"/>
      <c r="GN74" s="324"/>
      <c r="GO74" s="324"/>
      <c r="GP74" s="485"/>
      <c r="GQ74" s="485"/>
      <c r="GR74" s="36"/>
      <c r="GS74" s="327"/>
      <c r="GT74" s="485"/>
      <c r="GU74" s="485"/>
      <c r="GV74" s="324"/>
      <c r="GW74" s="324"/>
      <c r="GX74" s="485"/>
      <c r="GY74" s="485"/>
      <c r="GZ74" s="36"/>
      <c r="HA74" s="327"/>
      <c r="HB74" s="485"/>
      <c r="HC74" s="485"/>
      <c r="HD74" s="324"/>
      <c r="HE74" s="324"/>
      <c r="HF74" s="485"/>
      <c r="HG74" s="485"/>
      <c r="HH74" s="36"/>
      <c r="HI74" s="327"/>
      <c r="HJ74" s="485"/>
      <c r="HK74" s="485"/>
      <c r="HL74" s="324"/>
      <c r="HM74" s="324"/>
      <c r="HN74" s="485"/>
      <c r="HO74" s="485"/>
      <c r="HP74" s="36"/>
      <c r="HQ74" s="327"/>
      <c r="HR74" s="485"/>
      <c r="HS74" s="485"/>
      <c r="HT74" s="324"/>
      <c r="HU74" s="324"/>
      <c r="HV74" s="485"/>
      <c r="HW74" s="485"/>
      <c r="HX74" s="36"/>
      <c r="HY74" s="327"/>
      <c r="HZ74" s="485"/>
      <c r="IA74" s="485"/>
      <c r="IB74" s="324"/>
      <c r="IC74" s="324"/>
      <c r="ID74" s="485"/>
      <c r="IE74" s="485"/>
      <c r="IF74" s="36"/>
      <c r="IG74" s="327"/>
      <c r="IH74" s="485"/>
      <c r="II74" s="485"/>
      <c r="IJ74" s="324"/>
      <c r="IK74" s="324"/>
      <c r="IL74" s="485"/>
      <c r="IM74" s="485"/>
      <c r="IN74" s="36"/>
      <c r="IO74" s="327"/>
      <c r="IP74" s="485"/>
      <c r="IQ74" s="485"/>
      <c r="IR74" s="324"/>
      <c r="IS74" s="324"/>
      <c r="IT74" s="485"/>
      <c r="IU74" s="485"/>
      <c r="IV74" s="36"/>
    </row>
    <row r="75" spans="1:256" s="196" customFormat="1" ht="16.5" customHeight="1">
      <c r="A75" s="454" t="s">
        <v>121</v>
      </c>
      <c r="B75" s="483">
        <v>1.8929</v>
      </c>
      <c r="C75" s="483">
        <v>1.0343</v>
      </c>
      <c r="D75" s="21">
        <v>15.62</v>
      </c>
      <c r="E75" s="300"/>
      <c r="F75" s="488">
        <v>1.8929</v>
      </c>
      <c r="G75" s="483">
        <v>0.7754</v>
      </c>
      <c r="H75" s="21">
        <v>13.37</v>
      </c>
      <c r="I75" s="327"/>
      <c r="J75" s="485"/>
      <c r="K75" s="485"/>
      <c r="L75" s="324"/>
      <c r="M75" s="324"/>
      <c r="N75" s="485"/>
      <c r="O75" s="485"/>
      <c r="P75" s="36"/>
      <c r="Q75" s="327"/>
      <c r="R75" s="485"/>
      <c r="S75" s="485"/>
      <c r="T75" s="324"/>
      <c r="U75" s="324"/>
      <c r="V75" s="485"/>
      <c r="W75" s="485"/>
      <c r="X75" s="36"/>
      <c r="Y75" s="327"/>
      <c r="Z75" s="485"/>
      <c r="AA75" s="485"/>
      <c r="AB75" s="324"/>
      <c r="AC75" s="324"/>
      <c r="AD75" s="485"/>
      <c r="AE75" s="485"/>
      <c r="AF75" s="36"/>
      <c r="AG75" s="327"/>
      <c r="AH75" s="485"/>
      <c r="AI75" s="485"/>
      <c r="AJ75" s="324"/>
      <c r="AK75" s="324"/>
      <c r="AL75" s="485"/>
      <c r="AM75" s="485"/>
      <c r="AN75" s="36"/>
      <c r="AO75" s="327"/>
      <c r="AP75" s="485"/>
      <c r="AQ75" s="485"/>
      <c r="AR75" s="324"/>
      <c r="AS75" s="324"/>
      <c r="AT75" s="485"/>
      <c r="AU75" s="485"/>
      <c r="AV75" s="36"/>
      <c r="AW75" s="327"/>
      <c r="AX75" s="485"/>
      <c r="AY75" s="485"/>
      <c r="AZ75" s="324"/>
      <c r="BA75" s="324"/>
      <c r="BB75" s="485"/>
      <c r="BC75" s="485"/>
      <c r="BD75" s="36"/>
      <c r="BE75" s="327"/>
      <c r="BF75" s="485"/>
      <c r="BG75" s="485"/>
      <c r="BH75" s="324"/>
      <c r="BI75" s="324"/>
      <c r="BJ75" s="485"/>
      <c r="BK75" s="485"/>
      <c r="BL75" s="36"/>
      <c r="BM75" s="327"/>
      <c r="BN75" s="485"/>
      <c r="BO75" s="485"/>
      <c r="BP75" s="324"/>
      <c r="BQ75" s="324"/>
      <c r="BR75" s="485"/>
      <c r="BS75" s="485"/>
      <c r="BT75" s="36"/>
      <c r="BU75" s="327"/>
      <c r="BV75" s="485"/>
      <c r="BW75" s="485"/>
      <c r="BX75" s="324"/>
      <c r="BY75" s="324"/>
      <c r="BZ75" s="485"/>
      <c r="CA75" s="485"/>
      <c r="CB75" s="36"/>
      <c r="CC75" s="327"/>
      <c r="CD75" s="485"/>
      <c r="CE75" s="485"/>
      <c r="CF75" s="324"/>
      <c r="CG75" s="324"/>
      <c r="CH75" s="485"/>
      <c r="CI75" s="485"/>
      <c r="CJ75" s="36"/>
      <c r="CK75" s="327"/>
      <c r="CL75" s="485"/>
      <c r="CM75" s="485"/>
      <c r="CN75" s="324"/>
      <c r="CO75" s="324"/>
      <c r="CP75" s="485"/>
      <c r="CQ75" s="485"/>
      <c r="CR75" s="36"/>
      <c r="CS75" s="327"/>
      <c r="CT75" s="485"/>
      <c r="CU75" s="485"/>
      <c r="CV75" s="324"/>
      <c r="CW75" s="324"/>
      <c r="CX75" s="485"/>
      <c r="CY75" s="485"/>
      <c r="CZ75" s="36"/>
      <c r="DA75" s="327"/>
      <c r="DB75" s="485"/>
      <c r="DC75" s="485"/>
      <c r="DD75" s="324"/>
      <c r="DE75" s="324"/>
      <c r="DF75" s="485"/>
      <c r="DG75" s="485"/>
      <c r="DH75" s="36"/>
      <c r="DI75" s="327"/>
      <c r="DJ75" s="485"/>
      <c r="DK75" s="485"/>
      <c r="DL75" s="324"/>
      <c r="DM75" s="324"/>
      <c r="DN75" s="485"/>
      <c r="DO75" s="485"/>
      <c r="DP75" s="36"/>
      <c r="DQ75" s="327"/>
      <c r="DR75" s="485"/>
      <c r="DS75" s="485"/>
      <c r="DT75" s="324"/>
      <c r="DU75" s="324"/>
      <c r="DV75" s="485"/>
      <c r="DW75" s="485"/>
      <c r="DX75" s="36"/>
      <c r="DY75" s="327"/>
      <c r="DZ75" s="485"/>
      <c r="EA75" s="485"/>
      <c r="EB75" s="324"/>
      <c r="EC75" s="324"/>
      <c r="ED75" s="485"/>
      <c r="EE75" s="485"/>
      <c r="EF75" s="36"/>
      <c r="EG75" s="327"/>
      <c r="EH75" s="485"/>
      <c r="EI75" s="485"/>
      <c r="EJ75" s="324"/>
      <c r="EK75" s="324"/>
      <c r="EL75" s="485"/>
      <c r="EM75" s="485"/>
      <c r="EN75" s="36"/>
      <c r="EO75" s="327"/>
      <c r="EP75" s="485"/>
      <c r="EQ75" s="485"/>
      <c r="ER75" s="324"/>
      <c r="ES75" s="324"/>
      <c r="ET75" s="485"/>
      <c r="EU75" s="485"/>
      <c r="EV75" s="36"/>
      <c r="EW75" s="327"/>
      <c r="EX75" s="485"/>
      <c r="EY75" s="485"/>
      <c r="EZ75" s="324"/>
      <c r="FA75" s="324"/>
      <c r="FB75" s="485"/>
      <c r="FC75" s="485"/>
      <c r="FD75" s="36"/>
      <c r="FE75" s="327"/>
      <c r="FF75" s="485"/>
      <c r="FG75" s="485"/>
      <c r="FH75" s="324"/>
      <c r="FI75" s="324"/>
      <c r="FJ75" s="485"/>
      <c r="FK75" s="485"/>
      <c r="FL75" s="36"/>
      <c r="FM75" s="327"/>
      <c r="FN75" s="485"/>
      <c r="FO75" s="485"/>
      <c r="FP75" s="324"/>
      <c r="FQ75" s="324"/>
      <c r="FR75" s="485"/>
      <c r="FS75" s="485"/>
      <c r="FT75" s="36"/>
      <c r="FU75" s="327"/>
      <c r="FV75" s="485"/>
      <c r="FW75" s="485"/>
      <c r="FX75" s="324"/>
      <c r="FY75" s="324"/>
      <c r="FZ75" s="485"/>
      <c r="GA75" s="485"/>
      <c r="GB75" s="36"/>
      <c r="GC75" s="327"/>
      <c r="GD75" s="485"/>
      <c r="GE75" s="485"/>
      <c r="GF75" s="324"/>
      <c r="GG75" s="324"/>
      <c r="GH75" s="485"/>
      <c r="GI75" s="485"/>
      <c r="GJ75" s="36"/>
      <c r="GK75" s="327"/>
      <c r="GL75" s="485"/>
      <c r="GM75" s="485"/>
      <c r="GN75" s="324"/>
      <c r="GO75" s="324"/>
      <c r="GP75" s="485"/>
      <c r="GQ75" s="485"/>
      <c r="GR75" s="36"/>
      <c r="GS75" s="327"/>
      <c r="GT75" s="485"/>
      <c r="GU75" s="485"/>
      <c r="GV75" s="324"/>
      <c r="GW75" s="324"/>
      <c r="GX75" s="485"/>
      <c r="GY75" s="485"/>
      <c r="GZ75" s="36"/>
      <c r="HA75" s="327"/>
      <c r="HB75" s="485"/>
      <c r="HC75" s="485"/>
      <c r="HD75" s="324"/>
      <c r="HE75" s="324"/>
      <c r="HF75" s="485"/>
      <c r="HG75" s="485"/>
      <c r="HH75" s="36"/>
      <c r="HI75" s="327"/>
      <c r="HJ75" s="485"/>
      <c r="HK75" s="485"/>
      <c r="HL75" s="324"/>
      <c r="HM75" s="324"/>
      <c r="HN75" s="485"/>
      <c r="HO75" s="485"/>
      <c r="HP75" s="36"/>
      <c r="HQ75" s="327"/>
      <c r="HR75" s="485"/>
      <c r="HS75" s="485"/>
      <c r="HT75" s="324"/>
      <c r="HU75" s="324"/>
      <c r="HV75" s="485"/>
      <c r="HW75" s="485"/>
      <c r="HX75" s="36"/>
      <c r="HY75" s="327"/>
      <c r="HZ75" s="485"/>
      <c r="IA75" s="485"/>
      <c r="IB75" s="324"/>
      <c r="IC75" s="324"/>
      <c r="ID75" s="485"/>
      <c r="IE75" s="485"/>
      <c r="IF75" s="36"/>
      <c r="IG75" s="327"/>
      <c r="IH75" s="485"/>
      <c r="II75" s="485"/>
      <c r="IJ75" s="324"/>
      <c r="IK75" s="324"/>
      <c r="IL75" s="485"/>
      <c r="IM75" s="485"/>
      <c r="IN75" s="36"/>
      <c r="IO75" s="327"/>
      <c r="IP75" s="485"/>
      <c r="IQ75" s="485"/>
      <c r="IR75" s="324"/>
      <c r="IS75" s="324"/>
      <c r="IT75" s="485"/>
      <c r="IU75" s="485"/>
      <c r="IV75" s="36"/>
    </row>
    <row r="76" spans="1:256" s="196" customFormat="1" ht="16.5" customHeight="1">
      <c r="A76" s="454" t="s">
        <v>122</v>
      </c>
      <c r="B76" s="483">
        <v>2.0741</v>
      </c>
      <c r="C76" s="483">
        <v>0.9689</v>
      </c>
      <c r="D76" s="21">
        <v>15.69</v>
      </c>
      <c r="E76" s="300"/>
      <c r="F76" s="488">
        <v>2.0741</v>
      </c>
      <c r="G76" s="483">
        <v>0.8196</v>
      </c>
      <c r="H76" s="21">
        <v>14.39</v>
      </c>
      <c r="I76" s="327"/>
      <c r="J76" s="485"/>
      <c r="K76" s="485"/>
      <c r="L76" s="324"/>
      <c r="M76" s="324"/>
      <c r="N76" s="485"/>
      <c r="O76" s="485"/>
      <c r="P76" s="36"/>
      <c r="Q76" s="327"/>
      <c r="R76" s="485"/>
      <c r="S76" s="485"/>
      <c r="T76" s="324"/>
      <c r="U76" s="324"/>
      <c r="V76" s="485"/>
      <c r="W76" s="485"/>
      <c r="X76" s="36"/>
      <c r="Y76" s="327"/>
      <c r="Z76" s="485"/>
      <c r="AA76" s="485"/>
      <c r="AB76" s="324"/>
      <c r="AC76" s="324"/>
      <c r="AD76" s="485"/>
      <c r="AE76" s="485"/>
      <c r="AF76" s="36"/>
      <c r="AG76" s="327"/>
      <c r="AH76" s="485"/>
      <c r="AI76" s="485"/>
      <c r="AJ76" s="324"/>
      <c r="AK76" s="324"/>
      <c r="AL76" s="485"/>
      <c r="AM76" s="485"/>
      <c r="AN76" s="36"/>
      <c r="AO76" s="327"/>
      <c r="AP76" s="485"/>
      <c r="AQ76" s="485"/>
      <c r="AR76" s="324"/>
      <c r="AS76" s="324"/>
      <c r="AT76" s="485"/>
      <c r="AU76" s="485"/>
      <c r="AV76" s="36"/>
      <c r="AW76" s="327"/>
      <c r="AX76" s="485"/>
      <c r="AY76" s="485"/>
      <c r="AZ76" s="324"/>
      <c r="BA76" s="324"/>
      <c r="BB76" s="485"/>
      <c r="BC76" s="485"/>
      <c r="BD76" s="36"/>
      <c r="BE76" s="327"/>
      <c r="BF76" s="485"/>
      <c r="BG76" s="485"/>
      <c r="BH76" s="324"/>
      <c r="BI76" s="324"/>
      <c r="BJ76" s="485"/>
      <c r="BK76" s="485"/>
      <c r="BL76" s="36"/>
      <c r="BM76" s="327"/>
      <c r="BN76" s="485"/>
      <c r="BO76" s="485"/>
      <c r="BP76" s="324"/>
      <c r="BQ76" s="324"/>
      <c r="BR76" s="485"/>
      <c r="BS76" s="485"/>
      <c r="BT76" s="36"/>
      <c r="BU76" s="327"/>
      <c r="BV76" s="485"/>
      <c r="BW76" s="485"/>
      <c r="BX76" s="324"/>
      <c r="BY76" s="324"/>
      <c r="BZ76" s="485"/>
      <c r="CA76" s="485"/>
      <c r="CB76" s="36"/>
      <c r="CC76" s="327"/>
      <c r="CD76" s="485"/>
      <c r="CE76" s="485"/>
      <c r="CF76" s="324"/>
      <c r="CG76" s="324"/>
      <c r="CH76" s="485"/>
      <c r="CI76" s="485"/>
      <c r="CJ76" s="36"/>
      <c r="CK76" s="327"/>
      <c r="CL76" s="485"/>
      <c r="CM76" s="485"/>
      <c r="CN76" s="324"/>
      <c r="CO76" s="324"/>
      <c r="CP76" s="485"/>
      <c r="CQ76" s="485"/>
      <c r="CR76" s="36"/>
      <c r="CS76" s="327"/>
      <c r="CT76" s="485"/>
      <c r="CU76" s="485"/>
      <c r="CV76" s="324"/>
      <c r="CW76" s="324"/>
      <c r="CX76" s="485"/>
      <c r="CY76" s="485"/>
      <c r="CZ76" s="36"/>
      <c r="DA76" s="327"/>
      <c r="DB76" s="485"/>
      <c r="DC76" s="485"/>
      <c r="DD76" s="324"/>
      <c r="DE76" s="324"/>
      <c r="DF76" s="485"/>
      <c r="DG76" s="485"/>
      <c r="DH76" s="36"/>
      <c r="DI76" s="327"/>
      <c r="DJ76" s="485"/>
      <c r="DK76" s="485"/>
      <c r="DL76" s="324"/>
      <c r="DM76" s="324"/>
      <c r="DN76" s="485"/>
      <c r="DO76" s="485"/>
      <c r="DP76" s="36"/>
      <c r="DQ76" s="327"/>
      <c r="DR76" s="485"/>
      <c r="DS76" s="485"/>
      <c r="DT76" s="324"/>
      <c r="DU76" s="324"/>
      <c r="DV76" s="485"/>
      <c r="DW76" s="485"/>
      <c r="DX76" s="36"/>
      <c r="DY76" s="327"/>
      <c r="DZ76" s="485"/>
      <c r="EA76" s="485"/>
      <c r="EB76" s="324"/>
      <c r="EC76" s="324"/>
      <c r="ED76" s="485"/>
      <c r="EE76" s="485"/>
      <c r="EF76" s="36"/>
      <c r="EG76" s="327"/>
      <c r="EH76" s="485"/>
      <c r="EI76" s="485"/>
      <c r="EJ76" s="324"/>
      <c r="EK76" s="324"/>
      <c r="EL76" s="485"/>
      <c r="EM76" s="485"/>
      <c r="EN76" s="36"/>
      <c r="EO76" s="327"/>
      <c r="EP76" s="485"/>
      <c r="EQ76" s="485"/>
      <c r="ER76" s="324"/>
      <c r="ES76" s="324"/>
      <c r="ET76" s="485"/>
      <c r="EU76" s="485"/>
      <c r="EV76" s="36"/>
      <c r="EW76" s="327"/>
      <c r="EX76" s="485"/>
      <c r="EY76" s="485"/>
      <c r="EZ76" s="324"/>
      <c r="FA76" s="324"/>
      <c r="FB76" s="485"/>
      <c r="FC76" s="485"/>
      <c r="FD76" s="36"/>
      <c r="FE76" s="327"/>
      <c r="FF76" s="485"/>
      <c r="FG76" s="485"/>
      <c r="FH76" s="324"/>
      <c r="FI76" s="324"/>
      <c r="FJ76" s="485"/>
      <c r="FK76" s="485"/>
      <c r="FL76" s="36"/>
      <c r="FM76" s="327"/>
      <c r="FN76" s="485"/>
      <c r="FO76" s="485"/>
      <c r="FP76" s="324"/>
      <c r="FQ76" s="324"/>
      <c r="FR76" s="485"/>
      <c r="FS76" s="485"/>
      <c r="FT76" s="36"/>
      <c r="FU76" s="327"/>
      <c r="FV76" s="485"/>
      <c r="FW76" s="485"/>
      <c r="FX76" s="324"/>
      <c r="FY76" s="324"/>
      <c r="FZ76" s="485"/>
      <c r="GA76" s="485"/>
      <c r="GB76" s="36"/>
      <c r="GC76" s="327"/>
      <c r="GD76" s="485"/>
      <c r="GE76" s="485"/>
      <c r="GF76" s="324"/>
      <c r="GG76" s="324"/>
      <c r="GH76" s="485"/>
      <c r="GI76" s="485"/>
      <c r="GJ76" s="36"/>
      <c r="GK76" s="327"/>
      <c r="GL76" s="485"/>
      <c r="GM76" s="485"/>
      <c r="GN76" s="324"/>
      <c r="GO76" s="324"/>
      <c r="GP76" s="485"/>
      <c r="GQ76" s="485"/>
      <c r="GR76" s="36"/>
      <c r="GS76" s="327"/>
      <c r="GT76" s="485"/>
      <c r="GU76" s="485"/>
      <c r="GV76" s="324"/>
      <c r="GW76" s="324"/>
      <c r="GX76" s="485"/>
      <c r="GY76" s="485"/>
      <c r="GZ76" s="36"/>
      <c r="HA76" s="327"/>
      <c r="HB76" s="485"/>
      <c r="HC76" s="485"/>
      <c r="HD76" s="324"/>
      <c r="HE76" s="324"/>
      <c r="HF76" s="485"/>
      <c r="HG76" s="485"/>
      <c r="HH76" s="36"/>
      <c r="HI76" s="327"/>
      <c r="HJ76" s="485"/>
      <c r="HK76" s="485"/>
      <c r="HL76" s="324"/>
      <c r="HM76" s="324"/>
      <c r="HN76" s="485"/>
      <c r="HO76" s="485"/>
      <c r="HP76" s="36"/>
      <c r="HQ76" s="327"/>
      <c r="HR76" s="485"/>
      <c r="HS76" s="485"/>
      <c r="HT76" s="324"/>
      <c r="HU76" s="324"/>
      <c r="HV76" s="485"/>
      <c r="HW76" s="485"/>
      <c r="HX76" s="36"/>
      <c r="HY76" s="327"/>
      <c r="HZ76" s="485"/>
      <c r="IA76" s="485"/>
      <c r="IB76" s="324"/>
      <c r="IC76" s="324"/>
      <c r="ID76" s="485"/>
      <c r="IE76" s="485"/>
      <c r="IF76" s="36"/>
      <c r="IG76" s="327"/>
      <c r="IH76" s="485"/>
      <c r="II76" s="485"/>
      <c r="IJ76" s="324"/>
      <c r="IK76" s="324"/>
      <c r="IL76" s="485"/>
      <c r="IM76" s="485"/>
      <c r="IN76" s="36"/>
      <c r="IO76" s="327"/>
      <c r="IP76" s="485"/>
      <c r="IQ76" s="485"/>
      <c r="IR76" s="324"/>
      <c r="IS76" s="324"/>
      <c r="IT76" s="485"/>
      <c r="IU76" s="485"/>
      <c r="IV76" s="36"/>
    </row>
    <row r="77" spans="1:256" s="196" customFormat="1" ht="16.5" customHeight="1">
      <c r="A77" s="454" t="s">
        <v>123</v>
      </c>
      <c r="B77" s="483">
        <v>2.4361</v>
      </c>
      <c r="C77" s="483">
        <v>0.9286</v>
      </c>
      <c r="D77" s="21">
        <v>16.61</v>
      </c>
      <c r="E77" s="300"/>
      <c r="F77" s="488">
        <v>2.4361</v>
      </c>
      <c r="G77" s="483">
        <v>0.7997</v>
      </c>
      <c r="H77" s="21">
        <v>15.48</v>
      </c>
      <c r="I77" s="327"/>
      <c r="J77" s="485"/>
      <c r="K77" s="485"/>
      <c r="L77" s="324"/>
      <c r="M77" s="324"/>
      <c r="N77" s="485"/>
      <c r="O77" s="485"/>
      <c r="P77" s="36"/>
      <c r="Q77" s="327"/>
      <c r="R77" s="485"/>
      <c r="S77" s="485"/>
      <c r="T77" s="324"/>
      <c r="U77" s="324"/>
      <c r="V77" s="485"/>
      <c r="W77" s="485"/>
      <c r="X77" s="36"/>
      <c r="Y77" s="327"/>
      <c r="Z77" s="485"/>
      <c r="AA77" s="485"/>
      <c r="AB77" s="324"/>
      <c r="AC77" s="324"/>
      <c r="AD77" s="485"/>
      <c r="AE77" s="485"/>
      <c r="AF77" s="36"/>
      <c r="AG77" s="327"/>
      <c r="AH77" s="485"/>
      <c r="AI77" s="485"/>
      <c r="AJ77" s="324"/>
      <c r="AK77" s="324"/>
      <c r="AL77" s="485"/>
      <c r="AM77" s="485"/>
      <c r="AN77" s="36"/>
      <c r="AO77" s="327"/>
      <c r="AP77" s="485"/>
      <c r="AQ77" s="485"/>
      <c r="AR77" s="324"/>
      <c r="AS77" s="324"/>
      <c r="AT77" s="485"/>
      <c r="AU77" s="485"/>
      <c r="AV77" s="36"/>
      <c r="AW77" s="327"/>
      <c r="AX77" s="485"/>
      <c r="AY77" s="485"/>
      <c r="AZ77" s="324"/>
      <c r="BA77" s="324"/>
      <c r="BB77" s="485"/>
      <c r="BC77" s="485"/>
      <c r="BD77" s="36"/>
      <c r="BE77" s="327"/>
      <c r="BF77" s="485"/>
      <c r="BG77" s="485"/>
      <c r="BH77" s="324"/>
      <c r="BI77" s="324"/>
      <c r="BJ77" s="485"/>
      <c r="BK77" s="485"/>
      <c r="BL77" s="36"/>
      <c r="BM77" s="327"/>
      <c r="BN77" s="485"/>
      <c r="BO77" s="485"/>
      <c r="BP77" s="324"/>
      <c r="BQ77" s="324"/>
      <c r="BR77" s="485"/>
      <c r="BS77" s="485"/>
      <c r="BT77" s="36"/>
      <c r="BU77" s="327"/>
      <c r="BV77" s="485"/>
      <c r="BW77" s="485"/>
      <c r="BX77" s="324"/>
      <c r="BY77" s="324"/>
      <c r="BZ77" s="485"/>
      <c r="CA77" s="485"/>
      <c r="CB77" s="36"/>
      <c r="CC77" s="327"/>
      <c r="CD77" s="485"/>
      <c r="CE77" s="485"/>
      <c r="CF77" s="324"/>
      <c r="CG77" s="324"/>
      <c r="CH77" s="485"/>
      <c r="CI77" s="485"/>
      <c r="CJ77" s="36"/>
      <c r="CK77" s="327"/>
      <c r="CL77" s="485"/>
      <c r="CM77" s="485"/>
      <c r="CN77" s="324"/>
      <c r="CO77" s="324"/>
      <c r="CP77" s="485"/>
      <c r="CQ77" s="485"/>
      <c r="CR77" s="36"/>
      <c r="CS77" s="327"/>
      <c r="CT77" s="485"/>
      <c r="CU77" s="485"/>
      <c r="CV77" s="324"/>
      <c r="CW77" s="324"/>
      <c r="CX77" s="485"/>
      <c r="CY77" s="485"/>
      <c r="CZ77" s="36"/>
      <c r="DA77" s="327"/>
      <c r="DB77" s="485"/>
      <c r="DC77" s="485"/>
      <c r="DD77" s="324"/>
      <c r="DE77" s="324"/>
      <c r="DF77" s="485"/>
      <c r="DG77" s="485"/>
      <c r="DH77" s="36"/>
      <c r="DI77" s="327"/>
      <c r="DJ77" s="485"/>
      <c r="DK77" s="485"/>
      <c r="DL77" s="324"/>
      <c r="DM77" s="324"/>
      <c r="DN77" s="485"/>
      <c r="DO77" s="485"/>
      <c r="DP77" s="36"/>
      <c r="DQ77" s="327"/>
      <c r="DR77" s="485"/>
      <c r="DS77" s="485"/>
      <c r="DT77" s="324"/>
      <c r="DU77" s="324"/>
      <c r="DV77" s="485"/>
      <c r="DW77" s="485"/>
      <c r="DX77" s="36"/>
      <c r="DY77" s="327"/>
      <c r="DZ77" s="485"/>
      <c r="EA77" s="485"/>
      <c r="EB77" s="324"/>
      <c r="EC77" s="324"/>
      <c r="ED77" s="485"/>
      <c r="EE77" s="485"/>
      <c r="EF77" s="36"/>
      <c r="EG77" s="327"/>
      <c r="EH77" s="485"/>
      <c r="EI77" s="485"/>
      <c r="EJ77" s="324"/>
      <c r="EK77" s="324"/>
      <c r="EL77" s="485"/>
      <c r="EM77" s="485"/>
      <c r="EN77" s="36"/>
      <c r="EO77" s="327"/>
      <c r="EP77" s="485"/>
      <c r="EQ77" s="485"/>
      <c r="ER77" s="324"/>
      <c r="ES77" s="324"/>
      <c r="ET77" s="485"/>
      <c r="EU77" s="485"/>
      <c r="EV77" s="36"/>
      <c r="EW77" s="327"/>
      <c r="EX77" s="485"/>
      <c r="EY77" s="485"/>
      <c r="EZ77" s="324"/>
      <c r="FA77" s="324"/>
      <c r="FB77" s="485"/>
      <c r="FC77" s="485"/>
      <c r="FD77" s="36"/>
      <c r="FE77" s="327"/>
      <c r="FF77" s="485"/>
      <c r="FG77" s="485"/>
      <c r="FH77" s="324"/>
      <c r="FI77" s="324"/>
      <c r="FJ77" s="485"/>
      <c r="FK77" s="485"/>
      <c r="FL77" s="36"/>
      <c r="FM77" s="327"/>
      <c r="FN77" s="485"/>
      <c r="FO77" s="485"/>
      <c r="FP77" s="324"/>
      <c r="FQ77" s="324"/>
      <c r="FR77" s="485"/>
      <c r="FS77" s="485"/>
      <c r="FT77" s="36"/>
      <c r="FU77" s="327"/>
      <c r="FV77" s="485"/>
      <c r="FW77" s="485"/>
      <c r="FX77" s="324"/>
      <c r="FY77" s="324"/>
      <c r="FZ77" s="485"/>
      <c r="GA77" s="485"/>
      <c r="GB77" s="36"/>
      <c r="GC77" s="327"/>
      <c r="GD77" s="485"/>
      <c r="GE77" s="485"/>
      <c r="GF77" s="324"/>
      <c r="GG77" s="324"/>
      <c r="GH77" s="485"/>
      <c r="GI77" s="485"/>
      <c r="GJ77" s="36"/>
      <c r="GK77" s="327"/>
      <c r="GL77" s="485"/>
      <c r="GM77" s="485"/>
      <c r="GN77" s="324"/>
      <c r="GO77" s="324"/>
      <c r="GP77" s="485"/>
      <c r="GQ77" s="485"/>
      <c r="GR77" s="36"/>
      <c r="GS77" s="327"/>
      <c r="GT77" s="485"/>
      <c r="GU77" s="485"/>
      <c r="GV77" s="324"/>
      <c r="GW77" s="324"/>
      <c r="GX77" s="485"/>
      <c r="GY77" s="485"/>
      <c r="GZ77" s="36"/>
      <c r="HA77" s="327"/>
      <c r="HB77" s="485"/>
      <c r="HC77" s="485"/>
      <c r="HD77" s="324"/>
      <c r="HE77" s="324"/>
      <c r="HF77" s="485"/>
      <c r="HG77" s="485"/>
      <c r="HH77" s="36"/>
      <c r="HI77" s="327"/>
      <c r="HJ77" s="485"/>
      <c r="HK77" s="485"/>
      <c r="HL77" s="324"/>
      <c r="HM77" s="324"/>
      <c r="HN77" s="485"/>
      <c r="HO77" s="485"/>
      <c r="HP77" s="36"/>
      <c r="HQ77" s="327"/>
      <c r="HR77" s="485"/>
      <c r="HS77" s="485"/>
      <c r="HT77" s="324"/>
      <c r="HU77" s="324"/>
      <c r="HV77" s="485"/>
      <c r="HW77" s="485"/>
      <c r="HX77" s="36"/>
      <c r="HY77" s="327"/>
      <c r="HZ77" s="485"/>
      <c r="IA77" s="485"/>
      <c r="IB77" s="324"/>
      <c r="IC77" s="324"/>
      <c r="ID77" s="485"/>
      <c r="IE77" s="485"/>
      <c r="IF77" s="36"/>
      <c r="IG77" s="327"/>
      <c r="IH77" s="485"/>
      <c r="II77" s="485"/>
      <c r="IJ77" s="324"/>
      <c r="IK77" s="324"/>
      <c r="IL77" s="485"/>
      <c r="IM77" s="485"/>
      <c r="IN77" s="36"/>
      <c r="IO77" s="327"/>
      <c r="IP77" s="485"/>
      <c r="IQ77" s="485"/>
      <c r="IR77" s="324"/>
      <c r="IS77" s="324"/>
      <c r="IT77" s="485"/>
      <c r="IU77" s="485"/>
      <c r="IV77" s="36"/>
    </row>
    <row r="78" spans="1:256" s="196" customFormat="1" ht="16.5" customHeight="1">
      <c r="A78" s="454" t="s">
        <v>124</v>
      </c>
      <c r="B78" s="483">
        <v>2.4145</v>
      </c>
      <c r="C78" s="483">
        <v>0.942</v>
      </c>
      <c r="D78" s="21">
        <v>16.65</v>
      </c>
      <c r="E78" s="300"/>
      <c r="F78" s="488">
        <v>2.4145</v>
      </c>
      <c r="G78" s="483">
        <v>0.8287</v>
      </c>
      <c r="H78" s="21">
        <v>15.66</v>
      </c>
      <c r="I78" s="327"/>
      <c r="J78" s="485"/>
      <c r="K78" s="485"/>
      <c r="L78" s="324"/>
      <c r="M78" s="324"/>
      <c r="N78" s="485"/>
      <c r="O78" s="485"/>
      <c r="P78" s="36"/>
      <c r="Q78" s="327"/>
      <c r="R78" s="485"/>
      <c r="S78" s="485"/>
      <c r="T78" s="324"/>
      <c r="U78" s="324"/>
      <c r="V78" s="485"/>
      <c r="W78" s="485"/>
      <c r="X78" s="36"/>
      <c r="Y78" s="327"/>
      <c r="Z78" s="485"/>
      <c r="AA78" s="485"/>
      <c r="AB78" s="324"/>
      <c r="AC78" s="324"/>
      <c r="AD78" s="485"/>
      <c r="AE78" s="485"/>
      <c r="AF78" s="36"/>
      <c r="AG78" s="327"/>
      <c r="AH78" s="485"/>
      <c r="AI78" s="485"/>
      <c r="AJ78" s="324"/>
      <c r="AK78" s="324"/>
      <c r="AL78" s="485"/>
      <c r="AM78" s="485"/>
      <c r="AN78" s="36"/>
      <c r="AO78" s="327"/>
      <c r="AP78" s="485"/>
      <c r="AQ78" s="485"/>
      <c r="AR78" s="324"/>
      <c r="AS78" s="324"/>
      <c r="AT78" s="485"/>
      <c r="AU78" s="485"/>
      <c r="AV78" s="36"/>
      <c r="AW78" s="327"/>
      <c r="AX78" s="485"/>
      <c r="AY78" s="485"/>
      <c r="AZ78" s="324"/>
      <c r="BA78" s="324"/>
      <c r="BB78" s="485"/>
      <c r="BC78" s="485"/>
      <c r="BD78" s="36"/>
      <c r="BE78" s="327"/>
      <c r="BF78" s="485"/>
      <c r="BG78" s="485"/>
      <c r="BH78" s="324"/>
      <c r="BI78" s="324"/>
      <c r="BJ78" s="485"/>
      <c r="BK78" s="485"/>
      <c r="BL78" s="36"/>
      <c r="BM78" s="327"/>
      <c r="BN78" s="485"/>
      <c r="BO78" s="485"/>
      <c r="BP78" s="324"/>
      <c r="BQ78" s="324"/>
      <c r="BR78" s="485"/>
      <c r="BS78" s="485"/>
      <c r="BT78" s="36"/>
      <c r="BU78" s="327"/>
      <c r="BV78" s="485"/>
      <c r="BW78" s="485"/>
      <c r="BX78" s="324"/>
      <c r="BY78" s="324"/>
      <c r="BZ78" s="485"/>
      <c r="CA78" s="485"/>
      <c r="CB78" s="36"/>
      <c r="CC78" s="327"/>
      <c r="CD78" s="485"/>
      <c r="CE78" s="485"/>
      <c r="CF78" s="324"/>
      <c r="CG78" s="324"/>
      <c r="CH78" s="485"/>
      <c r="CI78" s="485"/>
      <c r="CJ78" s="36"/>
      <c r="CK78" s="327"/>
      <c r="CL78" s="485"/>
      <c r="CM78" s="485"/>
      <c r="CN78" s="324"/>
      <c r="CO78" s="324"/>
      <c r="CP78" s="485"/>
      <c r="CQ78" s="485"/>
      <c r="CR78" s="36"/>
      <c r="CS78" s="327"/>
      <c r="CT78" s="485"/>
      <c r="CU78" s="485"/>
      <c r="CV78" s="324"/>
      <c r="CW78" s="324"/>
      <c r="CX78" s="485"/>
      <c r="CY78" s="485"/>
      <c r="CZ78" s="36"/>
      <c r="DA78" s="327"/>
      <c r="DB78" s="485"/>
      <c r="DC78" s="485"/>
      <c r="DD78" s="324"/>
      <c r="DE78" s="324"/>
      <c r="DF78" s="485"/>
      <c r="DG78" s="485"/>
      <c r="DH78" s="36"/>
      <c r="DI78" s="327"/>
      <c r="DJ78" s="485"/>
      <c r="DK78" s="485"/>
      <c r="DL78" s="324"/>
      <c r="DM78" s="324"/>
      <c r="DN78" s="485"/>
      <c r="DO78" s="485"/>
      <c r="DP78" s="36"/>
      <c r="DQ78" s="327"/>
      <c r="DR78" s="485"/>
      <c r="DS78" s="485"/>
      <c r="DT78" s="324"/>
      <c r="DU78" s="324"/>
      <c r="DV78" s="485"/>
      <c r="DW78" s="485"/>
      <c r="DX78" s="36"/>
      <c r="DY78" s="327"/>
      <c r="DZ78" s="485"/>
      <c r="EA78" s="485"/>
      <c r="EB78" s="324"/>
      <c r="EC78" s="324"/>
      <c r="ED78" s="485"/>
      <c r="EE78" s="485"/>
      <c r="EF78" s="36"/>
      <c r="EG78" s="327"/>
      <c r="EH78" s="485"/>
      <c r="EI78" s="485"/>
      <c r="EJ78" s="324"/>
      <c r="EK78" s="324"/>
      <c r="EL78" s="485"/>
      <c r="EM78" s="485"/>
      <c r="EN78" s="36"/>
      <c r="EO78" s="327"/>
      <c r="EP78" s="485"/>
      <c r="EQ78" s="485"/>
      <c r="ER78" s="324"/>
      <c r="ES78" s="324"/>
      <c r="ET78" s="485"/>
      <c r="EU78" s="485"/>
      <c r="EV78" s="36"/>
      <c r="EW78" s="327"/>
      <c r="EX78" s="485"/>
      <c r="EY78" s="485"/>
      <c r="EZ78" s="324"/>
      <c r="FA78" s="324"/>
      <c r="FB78" s="485"/>
      <c r="FC78" s="485"/>
      <c r="FD78" s="36"/>
      <c r="FE78" s="327"/>
      <c r="FF78" s="485"/>
      <c r="FG78" s="485"/>
      <c r="FH78" s="324"/>
      <c r="FI78" s="324"/>
      <c r="FJ78" s="485"/>
      <c r="FK78" s="485"/>
      <c r="FL78" s="36"/>
      <c r="FM78" s="327"/>
      <c r="FN78" s="485"/>
      <c r="FO78" s="485"/>
      <c r="FP78" s="324"/>
      <c r="FQ78" s="324"/>
      <c r="FR78" s="485"/>
      <c r="FS78" s="485"/>
      <c r="FT78" s="36"/>
      <c r="FU78" s="327"/>
      <c r="FV78" s="485"/>
      <c r="FW78" s="485"/>
      <c r="FX78" s="324"/>
      <c r="FY78" s="324"/>
      <c r="FZ78" s="485"/>
      <c r="GA78" s="485"/>
      <c r="GB78" s="36"/>
      <c r="GC78" s="327"/>
      <c r="GD78" s="485"/>
      <c r="GE78" s="485"/>
      <c r="GF78" s="324"/>
      <c r="GG78" s="324"/>
      <c r="GH78" s="485"/>
      <c r="GI78" s="485"/>
      <c r="GJ78" s="36"/>
      <c r="GK78" s="327"/>
      <c r="GL78" s="485"/>
      <c r="GM78" s="485"/>
      <c r="GN78" s="324"/>
      <c r="GO78" s="324"/>
      <c r="GP78" s="485"/>
      <c r="GQ78" s="485"/>
      <c r="GR78" s="36"/>
      <c r="GS78" s="327"/>
      <c r="GT78" s="485"/>
      <c r="GU78" s="485"/>
      <c r="GV78" s="324"/>
      <c r="GW78" s="324"/>
      <c r="GX78" s="485"/>
      <c r="GY78" s="485"/>
      <c r="GZ78" s="36"/>
      <c r="HA78" s="327"/>
      <c r="HB78" s="485"/>
      <c r="HC78" s="485"/>
      <c r="HD78" s="324"/>
      <c r="HE78" s="324"/>
      <c r="HF78" s="485"/>
      <c r="HG78" s="485"/>
      <c r="HH78" s="36"/>
      <c r="HI78" s="327"/>
      <c r="HJ78" s="485"/>
      <c r="HK78" s="485"/>
      <c r="HL78" s="324"/>
      <c r="HM78" s="324"/>
      <c r="HN78" s="485"/>
      <c r="HO78" s="485"/>
      <c r="HP78" s="36"/>
      <c r="HQ78" s="327"/>
      <c r="HR78" s="485"/>
      <c r="HS78" s="485"/>
      <c r="HT78" s="324"/>
      <c r="HU78" s="324"/>
      <c r="HV78" s="485"/>
      <c r="HW78" s="485"/>
      <c r="HX78" s="36"/>
      <c r="HY78" s="327"/>
      <c r="HZ78" s="485"/>
      <c r="IA78" s="485"/>
      <c r="IB78" s="324"/>
      <c r="IC78" s="324"/>
      <c r="ID78" s="485"/>
      <c r="IE78" s="485"/>
      <c r="IF78" s="36"/>
      <c r="IG78" s="327"/>
      <c r="IH78" s="485"/>
      <c r="II78" s="485"/>
      <c r="IJ78" s="324"/>
      <c r="IK78" s="324"/>
      <c r="IL78" s="485"/>
      <c r="IM78" s="485"/>
      <c r="IN78" s="36"/>
      <c r="IO78" s="327"/>
      <c r="IP78" s="485"/>
      <c r="IQ78" s="485"/>
      <c r="IR78" s="324"/>
      <c r="IS78" s="324"/>
      <c r="IT78" s="485"/>
      <c r="IU78" s="485"/>
      <c r="IV78" s="36"/>
    </row>
    <row r="79" spans="1:256" s="196" customFormat="1" ht="16.5" customHeight="1">
      <c r="A79" s="454" t="s">
        <v>125</v>
      </c>
      <c r="B79" s="483">
        <v>2.1905</v>
      </c>
      <c r="C79" s="483">
        <v>0.9964</v>
      </c>
      <c r="D79" s="21">
        <v>16.34</v>
      </c>
      <c r="E79" s="300"/>
      <c r="F79" s="488">
        <v>2.1905</v>
      </c>
      <c r="G79" s="483">
        <v>0.6286</v>
      </c>
      <c r="H79" s="21">
        <v>13.14</v>
      </c>
      <c r="I79" s="327"/>
      <c r="J79" s="485"/>
      <c r="K79" s="485"/>
      <c r="L79" s="324"/>
      <c r="M79" s="324"/>
      <c r="N79" s="485"/>
      <c r="O79" s="485"/>
      <c r="P79" s="36"/>
      <c r="Q79" s="327"/>
      <c r="R79" s="485"/>
      <c r="S79" s="485"/>
      <c r="T79" s="324"/>
      <c r="U79" s="324"/>
      <c r="V79" s="485"/>
      <c r="W79" s="485"/>
      <c r="X79" s="36"/>
      <c r="Y79" s="327"/>
      <c r="Z79" s="485"/>
      <c r="AA79" s="485"/>
      <c r="AB79" s="324"/>
      <c r="AC79" s="324"/>
      <c r="AD79" s="485"/>
      <c r="AE79" s="485"/>
      <c r="AF79" s="36"/>
      <c r="AG79" s="327"/>
      <c r="AH79" s="485"/>
      <c r="AI79" s="485"/>
      <c r="AJ79" s="324"/>
      <c r="AK79" s="324"/>
      <c r="AL79" s="485"/>
      <c r="AM79" s="485"/>
      <c r="AN79" s="36"/>
      <c r="AO79" s="327"/>
      <c r="AP79" s="485"/>
      <c r="AQ79" s="485"/>
      <c r="AR79" s="324"/>
      <c r="AS79" s="324"/>
      <c r="AT79" s="485"/>
      <c r="AU79" s="485"/>
      <c r="AV79" s="36"/>
      <c r="AW79" s="327"/>
      <c r="AX79" s="485"/>
      <c r="AY79" s="485"/>
      <c r="AZ79" s="324"/>
      <c r="BA79" s="324"/>
      <c r="BB79" s="485"/>
      <c r="BC79" s="485"/>
      <c r="BD79" s="36"/>
      <c r="BE79" s="327"/>
      <c r="BF79" s="485"/>
      <c r="BG79" s="485"/>
      <c r="BH79" s="324"/>
      <c r="BI79" s="324"/>
      <c r="BJ79" s="485"/>
      <c r="BK79" s="485"/>
      <c r="BL79" s="36"/>
      <c r="BM79" s="327"/>
      <c r="BN79" s="485"/>
      <c r="BO79" s="485"/>
      <c r="BP79" s="324"/>
      <c r="BQ79" s="324"/>
      <c r="BR79" s="485"/>
      <c r="BS79" s="485"/>
      <c r="BT79" s="36"/>
      <c r="BU79" s="327"/>
      <c r="BV79" s="485"/>
      <c r="BW79" s="485"/>
      <c r="BX79" s="324"/>
      <c r="BY79" s="324"/>
      <c r="BZ79" s="485"/>
      <c r="CA79" s="485"/>
      <c r="CB79" s="36"/>
      <c r="CC79" s="327"/>
      <c r="CD79" s="485"/>
      <c r="CE79" s="485"/>
      <c r="CF79" s="324"/>
      <c r="CG79" s="324"/>
      <c r="CH79" s="485"/>
      <c r="CI79" s="485"/>
      <c r="CJ79" s="36"/>
      <c r="CK79" s="327"/>
      <c r="CL79" s="485"/>
      <c r="CM79" s="485"/>
      <c r="CN79" s="324"/>
      <c r="CO79" s="324"/>
      <c r="CP79" s="485"/>
      <c r="CQ79" s="485"/>
      <c r="CR79" s="36"/>
      <c r="CS79" s="327"/>
      <c r="CT79" s="485"/>
      <c r="CU79" s="485"/>
      <c r="CV79" s="324"/>
      <c r="CW79" s="324"/>
      <c r="CX79" s="485"/>
      <c r="CY79" s="485"/>
      <c r="CZ79" s="36"/>
      <c r="DA79" s="327"/>
      <c r="DB79" s="485"/>
      <c r="DC79" s="485"/>
      <c r="DD79" s="324"/>
      <c r="DE79" s="324"/>
      <c r="DF79" s="485"/>
      <c r="DG79" s="485"/>
      <c r="DH79" s="36"/>
      <c r="DI79" s="327"/>
      <c r="DJ79" s="485"/>
      <c r="DK79" s="485"/>
      <c r="DL79" s="324"/>
      <c r="DM79" s="324"/>
      <c r="DN79" s="485"/>
      <c r="DO79" s="485"/>
      <c r="DP79" s="36"/>
      <c r="DQ79" s="327"/>
      <c r="DR79" s="485"/>
      <c r="DS79" s="485"/>
      <c r="DT79" s="324"/>
      <c r="DU79" s="324"/>
      <c r="DV79" s="485"/>
      <c r="DW79" s="485"/>
      <c r="DX79" s="36"/>
      <c r="DY79" s="327"/>
      <c r="DZ79" s="485"/>
      <c r="EA79" s="485"/>
      <c r="EB79" s="324"/>
      <c r="EC79" s="324"/>
      <c r="ED79" s="485"/>
      <c r="EE79" s="485"/>
      <c r="EF79" s="36"/>
      <c r="EG79" s="327"/>
      <c r="EH79" s="485"/>
      <c r="EI79" s="485"/>
      <c r="EJ79" s="324"/>
      <c r="EK79" s="324"/>
      <c r="EL79" s="485"/>
      <c r="EM79" s="485"/>
      <c r="EN79" s="36"/>
      <c r="EO79" s="327"/>
      <c r="EP79" s="485"/>
      <c r="EQ79" s="485"/>
      <c r="ER79" s="324"/>
      <c r="ES79" s="324"/>
      <c r="ET79" s="485"/>
      <c r="EU79" s="485"/>
      <c r="EV79" s="36"/>
      <c r="EW79" s="327"/>
      <c r="EX79" s="485"/>
      <c r="EY79" s="485"/>
      <c r="EZ79" s="324"/>
      <c r="FA79" s="324"/>
      <c r="FB79" s="485"/>
      <c r="FC79" s="485"/>
      <c r="FD79" s="36"/>
      <c r="FE79" s="327"/>
      <c r="FF79" s="485"/>
      <c r="FG79" s="485"/>
      <c r="FH79" s="324"/>
      <c r="FI79" s="324"/>
      <c r="FJ79" s="485"/>
      <c r="FK79" s="485"/>
      <c r="FL79" s="36"/>
      <c r="FM79" s="327"/>
      <c r="FN79" s="485"/>
      <c r="FO79" s="485"/>
      <c r="FP79" s="324"/>
      <c r="FQ79" s="324"/>
      <c r="FR79" s="485"/>
      <c r="FS79" s="485"/>
      <c r="FT79" s="36"/>
      <c r="FU79" s="327"/>
      <c r="FV79" s="485"/>
      <c r="FW79" s="485"/>
      <c r="FX79" s="324"/>
      <c r="FY79" s="324"/>
      <c r="FZ79" s="485"/>
      <c r="GA79" s="485"/>
      <c r="GB79" s="36"/>
      <c r="GC79" s="327"/>
      <c r="GD79" s="485"/>
      <c r="GE79" s="485"/>
      <c r="GF79" s="324"/>
      <c r="GG79" s="324"/>
      <c r="GH79" s="485"/>
      <c r="GI79" s="485"/>
      <c r="GJ79" s="36"/>
      <c r="GK79" s="327"/>
      <c r="GL79" s="485"/>
      <c r="GM79" s="485"/>
      <c r="GN79" s="324"/>
      <c r="GO79" s="324"/>
      <c r="GP79" s="485"/>
      <c r="GQ79" s="485"/>
      <c r="GR79" s="36"/>
      <c r="GS79" s="327"/>
      <c r="GT79" s="485"/>
      <c r="GU79" s="485"/>
      <c r="GV79" s="324"/>
      <c r="GW79" s="324"/>
      <c r="GX79" s="485"/>
      <c r="GY79" s="485"/>
      <c r="GZ79" s="36"/>
      <c r="HA79" s="327"/>
      <c r="HB79" s="485"/>
      <c r="HC79" s="485"/>
      <c r="HD79" s="324"/>
      <c r="HE79" s="324"/>
      <c r="HF79" s="485"/>
      <c r="HG79" s="485"/>
      <c r="HH79" s="36"/>
      <c r="HI79" s="327"/>
      <c r="HJ79" s="485"/>
      <c r="HK79" s="485"/>
      <c r="HL79" s="324"/>
      <c r="HM79" s="324"/>
      <c r="HN79" s="485"/>
      <c r="HO79" s="485"/>
      <c r="HP79" s="36"/>
      <c r="HQ79" s="327"/>
      <c r="HR79" s="485"/>
      <c r="HS79" s="485"/>
      <c r="HT79" s="324"/>
      <c r="HU79" s="324"/>
      <c r="HV79" s="485"/>
      <c r="HW79" s="485"/>
      <c r="HX79" s="36"/>
      <c r="HY79" s="327"/>
      <c r="HZ79" s="485"/>
      <c r="IA79" s="485"/>
      <c r="IB79" s="324"/>
      <c r="IC79" s="324"/>
      <c r="ID79" s="485"/>
      <c r="IE79" s="485"/>
      <c r="IF79" s="36"/>
      <c r="IG79" s="327"/>
      <c r="IH79" s="485"/>
      <c r="II79" s="485"/>
      <c r="IJ79" s="324"/>
      <c r="IK79" s="324"/>
      <c r="IL79" s="485"/>
      <c r="IM79" s="485"/>
      <c r="IN79" s="36"/>
      <c r="IO79" s="327"/>
      <c r="IP79" s="485"/>
      <c r="IQ79" s="485"/>
      <c r="IR79" s="324"/>
      <c r="IS79" s="324"/>
      <c r="IT79" s="485"/>
      <c r="IU79" s="485"/>
      <c r="IV79" s="36"/>
    </row>
    <row r="80" spans="1:256" s="196" customFormat="1" ht="16.5" customHeight="1">
      <c r="A80" s="469" t="s">
        <v>126</v>
      </c>
      <c r="B80" s="492">
        <v>1.7142</v>
      </c>
      <c r="C80" s="492">
        <v>0.9969</v>
      </c>
      <c r="D80" s="471">
        <v>14.67</v>
      </c>
      <c r="E80" s="492"/>
      <c r="F80" s="550">
        <v>1.7142</v>
      </c>
      <c r="G80" s="491">
        <v>0.7153</v>
      </c>
      <c r="H80" s="471">
        <v>12.22</v>
      </c>
      <c r="I80" s="327"/>
      <c r="J80" s="324"/>
      <c r="K80" s="324"/>
      <c r="L80" s="324"/>
      <c r="M80" s="324"/>
      <c r="N80" s="485"/>
      <c r="O80" s="485"/>
      <c r="P80" s="36"/>
      <c r="Q80" s="327"/>
      <c r="R80" s="324"/>
      <c r="S80" s="324"/>
      <c r="T80" s="324"/>
      <c r="U80" s="324"/>
      <c r="V80" s="485"/>
      <c r="W80" s="485"/>
      <c r="X80" s="36"/>
      <c r="Y80" s="327"/>
      <c r="Z80" s="324"/>
      <c r="AA80" s="324"/>
      <c r="AB80" s="324"/>
      <c r="AC80" s="324"/>
      <c r="AD80" s="485"/>
      <c r="AE80" s="485"/>
      <c r="AF80" s="36"/>
      <c r="AG80" s="327"/>
      <c r="AH80" s="324"/>
      <c r="AI80" s="324"/>
      <c r="AJ80" s="324"/>
      <c r="AK80" s="324"/>
      <c r="AL80" s="485"/>
      <c r="AM80" s="485"/>
      <c r="AN80" s="36"/>
      <c r="AO80" s="327"/>
      <c r="AP80" s="324"/>
      <c r="AQ80" s="324"/>
      <c r="AR80" s="324"/>
      <c r="AS80" s="324"/>
      <c r="AT80" s="485"/>
      <c r="AU80" s="485"/>
      <c r="AV80" s="36"/>
      <c r="AW80" s="327"/>
      <c r="AX80" s="324"/>
      <c r="AY80" s="324"/>
      <c r="AZ80" s="324"/>
      <c r="BA80" s="324"/>
      <c r="BB80" s="485"/>
      <c r="BC80" s="485"/>
      <c r="BD80" s="36"/>
      <c r="BE80" s="327"/>
      <c r="BF80" s="324"/>
      <c r="BG80" s="324"/>
      <c r="BH80" s="324"/>
      <c r="BI80" s="324"/>
      <c r="BJ80" s="485"/>
      <c r="BK80" s="485"/>
      <c r="BL80" s="36"/>
      <c r="BM80" s="327"/>
      <c r="BN80" s="324"/>
      <c r="BO80" s="324"/>
      <c r="BP80" s="324"/>
      <c r="BQ80" s="324"/>
      <c r="BR80" s="485"/>
      <c r="BS80" s="485"/>
      <c r="BT80" s="36"/>
      <c r="BU80" s="327"/>
      <c r="BV80" s="324"/>
      <c r="BW80" s="324"/>
      <c r="BX80" s="324"/>
      <c r="BY80" s="324"/>
      <c r="BZ80" s="485"/>
      <c r="CA80" s="485"/>
      <c r="CB80" s="36"/>
      <c r="CC80" s="327"/>
      <c r="CD80" s="324"/>
      <c r="CE80" s="324"/>
      <c r="CF80" s="324"/>
      <c r="CG80" s="324"/>
      <c r="CH80" s="485"/>
      <c r="CI80" s="485"/>
      <c r="CJ80" s="36"/>
      <c r="CK80" s="327"/>
      <c r="CL80" s="324"/>
      <c r="CM80" s="324"/>
      <c r="CN80" s="324"/>
      <c r="CO80" s="324"/>
      <c r="CP80" s="485"/>
      <c r="CQ80" s="485"/>
      <c r="CR80" s="36"/>
      <c r="CS80" s="327"/>
      <c r="CT80" s="324"/>
      <c r="CU80" s="324"/>
      <c r="CV80" s="324"/>
      <c r="CW80" s="324"/>
      <c r="CX80" s="485"/>
      <c r="CY80" s="485"/>
      <c r="CZ80" s="36"/>
      <c r="DA80" s="327"/>
      <c r="DB80" s="324"/>
      <c r="DC80" s="324"/>
      <c r="DD80" s="324"/>
      <c r="DE80" s="324"/>
      <c r="DF80" s="485"/>
      <c r="DG80" s="485"/>
      <c r="DH80" s="36"/>
      <c r="DI80" s="327"/>
      <c r="DJ80" s="324"/>
      <c r="DK80" s="324"/>
      <c r="DL80" s="324"/>
      <c r="DM80" s="324"/>
      <c r="DN80" s="485"/>
      <c r="DO80" s="485"/>
      <c r="DP80" s="36"/>
      <c r="DQ80" s="327"/>
      <c r="DR80" s="324"/>
      <c r="DS80" s="324"/>
      <c r="DT80" s="324"/>
      <c r="DU80" s="324"/>
      <c r="DV80" s="485"/>
      <c r="DW80" s="485"/>
      <c r="DX80" s="36"/>
      <c r="DY80" s="327"/>
      <c r="DZ80" s="324"/>
      <c r="EA80" s="324"/>
      <c r="EB80" s="324"/>
      <c r="EC80" s="324"/>
      <c r="ED80" s="485"/>
      <c r="EE80" s="485"/>
      <c r="EF80" s="36"/>
      <c r="EG80" s="327"/>
      <c r="EH80" s="324"/>
      <c r="EI80" s="324"/>
      <c r="EJ80" s="324"/>
      <c r="EK80" s="324"/>
      <c r="EL80" s="485"/>
      <c r="EM80" s="485"/>
      <c r="EN80" s="36"/>
      <c r="EO80" s="327"/>
      <c r="EP80" s="324"/>
      <c r="EQ80" s="324"/>
      <c r="ER80" s="324"/>
      <c r="ES80" s="324"/>
      <c r="ET80" s="485"/>
      <c r="EU80" s="485"/>
      <c r="EV80" s="36"/>
      <c r="EW80" s="327"/>
      <c r="EX80" s="324"/>
      <c r="EY80" s="324"/>
      <c r="EZ80" s="324"/>
      <c r="FA80" s="324"/>
      <c r="FB80" s="485"/>
      <c r="FC80" s="485"/>
      <c r="FD80" s="36"/>
      <c r="FE80" s="327"/>
      <c r="FF80" s="324"/>
      <c r="FG80" s="324"/>
      <c r="FH80" s="324"/>
      <c r="FI80" s="324"/>
      <c r="FJ80" s="485"/>
      <c r="FK80" s="485"/>
      <c r="FL80" s="36"/>
      <c r="FM80" s="327"/>
      <c r="FN80" s="324"/>
      <c r="FO80" s="324"/>
      <c r="FP80" s="324"/>
      <c r="FQ80" s="324"/>
      <c r="FR80" s="485"/>
      <c r="FS80" s="485"/>
      <c r="FT80" s="36"/>
      <c r="FU80" s="327"/>
      <c r="FV80" s="324"/>
      <c r="FW80" s="324"/>
      <c r="FX80" s="324"/>
      <c r="FY80" s="324"/>
      <c r="FZ80" s="485"/>
      <c r="GA80" s="485"/>
      <c r="GB80" s="36"/>
      <c r="GC80" s="327"/>
      <c r="GD80" s="324"/>
      <c r="GE80" s="324"/>
      <c r="GF80" s="324"/>
      <c r="GG80" s="324"/>
      <c r="GH80" s="485"/>
      <c r="GI80" s="485"/>
      <c r="GJ80" s="36"/>
      <c r="GK80" s="327"/>
      <c r="GL80" s="324"/>
      <c r="GM80" s="324"/>
      <c r="GN80" s="324"/>
      <c r="GO80" s="324"/>
      <c r="GP80" s="485"/>
      <c r="GQ80" s="485"/>
      <c r="GR80" s="36"/>
      <c r="GS80" s="327"/>
      <c r="GT80" s="324"/>
      <c r="GU80" s="324"/>
      <c r="GV80" s="324"/>
      <c r="GW80" s="324"/>
      <c r="GX80" s="485"/>
      <c r="GY80" s="485"/>
      <c r="GZ80" s="36"/>
      <c r="HA80" s="327"/>
      <c r="HB80" s="324"/>
      <c r="HC80" s="324"/>
      <c r="HD80" s="324"/>
      <c r="HE80" s="324"/>
      <c r="HF80" s="485"/>
      <c r="HG80" s="485"/>
      <c r="HH80" s="36"/>
      <c r="HI80" s="327"/>
      <c r="HJ80" s="324"/>
      <c r="HK80" s="324"/>
      <c r="HL80" s="324"/>
      <c r="HM80" s="324"/>
      <c r="HN80" s="485"/>
      <c r="HO80" s="485"/>
      <c r="HP80" s="36"/>
      <c r="HQ80" s="327"/>
      <c r="HR80" s="324"/>
      <c r="HS80" s="324"/>
      <c r="HT80" s="324"/>
      <c r="HU80" s="324"/>
      <c r="HV80" s="485"/>
      <c r="HW80" s="485"/>
      <c r="HX80" s="36"/>
      <c r="HY80" s="327"/>
      <c r="HZ80" s="324"/>
      <c r="IA80" s="324"/>
      <c r="IB80" s="324"/>
      <c r="IC80" s="324"/>
      <c r="ID80" s="485"/>
      <c r="IE80" s="485"/>
      <c r="IF80" s="36"/>
      <c r="IG80" s="327"/>
      <c r="IH80" s="324"/>
      <c r="II80" s="324"/>
      <c r="IJ80" s="324"/>
      <c r="IK80" s="324"/>
      <c r="IL80" s="485"/>
      <c r="IM80" s="485"/>
      <c r="IN80" s="36"/>
      <c r="IO80" s="327"/>
      <c r="IP80" s="324"/>
      <c r="IQ80" s="324"/>
      <c r="IR80" s="324"/>
      <c r="IS80" s="324"/>
      <c r="IT80" s="485"/>
      <c r="IU80" s="485"/>
      <c r="IV80" s="36"/>
    </row>
    <row r="81" spans="2:8" s="196" customFormat="1" ht="6.75" customHeight="1">
      <c r="B81" s="324"/>
      <c r="C81" s="324"/>
      <c r="D81" s="36"/>
      <c r="E81" s="324"/>
      <c r="F81" s="324"/>
      <c r="G81" s="324"/>
      <c r="H81" s="324"/>
    </row>
    <row r="82" spans="1:8" s="196" customFormat="1" ht="3.75" customHeight="1">
      <c r="A82" s="177"/>
      <c r="B82" s="177"/>
      <c r="C82" s="177"/>
      <c r="D82" s="442"/>
      <c r="E82" s="177"/>
      <c r="F82" s="177"/>
      <c r="G82" s="177"/>
      <c r="H82" s="177"/>
    </row>
    <row r="83" spans="1:8" s="196" customFormat="1" ht="15" customHeight="1">
      <c r="A83" s="333" t="s">
        <v>265</v>
      </c>
      <c r="B83" s="177"/>
      <c r="C83" s="177"/>
      <c r="D83" s="442"/>
      <c r="E83" s="177"/>
      <c r="F83" s="177"/>
      <c r="G83" s="177"/>
      <c r="H83" s="177"/>
    </row>
    <row r="84" spans="1:8" s="196" customFormat="1" ht="12.75">
      <c r="A84" s="177"/>
      <c r="B84" s="177"/>
      <c r="C84" s="177"/>
      <c r="D84" s="442"/>
      <c r="E84" s="177"/>
      <c r="F84" s="177"/>
      <c r="G84" s="177"/>
      <c r="H84" s="177"/>
    </row>
    <row r="85" spans="1:8" s="196" customFormat="1" ht="12.75">
      <c r="A85" s="177"/>
      <c r="B85" s="177"/>
      <c r="C85" s="177"/>
      <c r="D85" s="442"/>
      <c r="E85" s="177"/>
      <c r="F85" s="177"/>
      <c r="G85" s="177"/>
      <c r="H85" s="177"/>
    </row>
    <row r="86" spans="1:8" s="196" customFormat="1" ht="12.75">
      <c r="A86" s="177"/>
      <c r="B86" s="177"/>
      <c r="C86" s="177"/>
      <c r="D86" s="442"/>
      <c r="E86" s="177"/>
      <c r="F86" s="177"/>
      <c r="G86" s="177"/>
      <c r="H86" s="177"/>
    </row>
    <row r="87" spans="1:8" s="196" customFormat="1" ht="12.75">
      <c r="A87" s="177"/>
      <c r="B87" s="177"/>
      <c r="C87" s="177"/>
      <c r="D87" s="442"/>
      <c r="E87" s="177"/>
      <c r="F87" s="177"/>
      <c r="G87" s="177"/>
      <c r="H87" s="177"/>
    </row>
    <row r="88" spans="1:8" s="196" customFormat="1" ht="12.75">
      <c r="A88" s="177"/>
      <c r="B88" s="177"/>
      <c r="C88" s="177"/>
      <c r="D88" s="442"/>
      <c r="E88" s="177"/>
      <c r="F88" s="177"/>
      <c r="G88" s="177"/>
      <c r="H88" s="177"/>
    </row>
    <row r="89" spans="1:8" s="196" customFormat="1" ht="12.75">
      <c r="A89" s="177"/>
      <c r="B89" s="177"/>
      <c r="C89" s="177"/>
      <c r="D89" s="442"/>
      <c r="E89" s="177"/>
      <c r="F89" s="177"/>
      <c r="G89" s="177"/>
      <c r="H89" s="177"/>
    </row>
    <row r="90" spans="1:8" s="196" customFormat="1" ht="12.75">
      <c r="A90" s="177"/>
      <c r="B90" s="177"/>
      <c r="C90" s="177"/>
      <c r="D90" s="442"/>
      <c r="E90" s="177"/>
      <c r="F90" s="177"/>
      <c r="G90" s="177"/>
      <c r="H90" s="177"/>
    </row>
    <row r="91" spans="1:8" s="196" customFormat="1" ht="12.75">
      <c r="A91" s="177"/>
      <c r="B91" s="177"/>
      <c r="C91" s="177"/>
      <c r="D91" s="442"/>
      <c r="E91" s="177"/>
      <c r="F91" s="177"/>
      <c r="G91" s="177"/>
      <c r="H91" s="177"/>
    </row>
    <row r="92" spans="1:8" s="196" customFormat="1" ht="12.75">
      <c r="A92" s="177"/>
      <c r="B92" s="177"/>
      <c r="C92" s="177"/>
      <c r="D92" s="442"/>
      <c r="E92" s="177"/>
      <c r="F92" s="177"/>
      <c r="G92" s="177"/>
      <c r="H92" s="177"/>
    </row>
    <row r="93" spans="1:8" s="196" customFormat="1" ht="12.75">
      <c r="A93" s="177"/>
      <c r="B93" s="177"/>
      <c r="C93" s="177"/>
      <c r="D93" s="442"/>
      <c r="E93" s="177"/>
      <c r="F93" s="177"/>
      <c r="G93" s="177"/>
      <c r="H93" s="177"/>
    </row>
    <row r="94" spans="1:8" s="196" customFormat="1" ht="12.75">
      <c r="A94" s="177"/>
      <c r="B94" s="177"/>
      <c r="C94" s="177"/>
      <c r="D94" s="442"/>
      <c r="E94" s="177"/>
      <c r="F94" s="177"/>
      <c r="G94" s="177"/>
      <c r="H94" s="177"/>
    </row>
    <row r="95" spans="1:8" s="196" customFormat="1" ht="6.75" customHeight="1">
      <c r="A95" s="177"/>
      <c r="B95" s="177"/>
      <c r="C95" s="177"/>
      <c r="D95" s="442"/>
      <c r="E95" s="177"/>
      <c r="F95" s="177"/>
      <c r="G95" s="177"/>
      <c r="H95" s="177"/>
    </row>
  </sheetData>
  <sheetProtection/>
  <mergeCells count="10">
    <mergeCell ref="B16:C16"/>
    <mergeCell ref="F16:G16"/>
    <mergeCell ref="A4:H4"/>
    <mergeCell ref="B13:C13"/>
    <mergeCell ref="F8:H8"/>
    <mergeCell ref="F13:G13"/>
    <mergeCell ref="A5:H5"/>
    <mergeCell ref="A6:H6"/>
    <mergeCell ref="A7:H7"/>
    <mergeCell ref="B8:D8"/>
  </mergeCells>
  <printOptions horizontalCentered="1"/>
  <pageMargins left="0.4" right="0.4" top="0.4" bottom="0.6" header="0.5" footer="0.25"/>
  <pageSetup fitToHeight="1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zoomScale="75" zoomScaleNormal="75" zoomScalePageLayoutView="0" workbookViewId="0" topLeftCell="A1">
      <selection activeCell="O29" sqref="O29"/>
    </sheetView>
  </sheetViews>
  <sheetFormatPr defaultColWidth="9.140625" defaultRowHeight="12.75"/>
  <cols>
    <col min="1" max="1" width="30.421875" style="51" customWidth="1"/>
    <col min="2" max="2" width="19.57421875" style="51" customWidth="1"/>
    <col min="3" max="3" width="17.00390625" style="51" customWidth="1"/>
    <col min="4" max="4" width="19.7109375" style="51" customWidth="1"/>
    <col min="5" max="5" width="11.7109375" style="51" customWidth="1"/>
    <col min="6" max="6" width="17.00390625" style="51" customWidth="1"/>
    <col min="7" max="7" width="10.8515625" style="51" customWidth="1"/>
    <col min="8" max="8" width="12.57421875" style="51" customWidth="1"/>
    <col min="9" max="9" width="17.00390625" style="51" customWidth="1"/>
    <col min="10" max="10" width="12.8515625" style="51" customWidth="1"/>
    <col min="11" max="11" width="10.57421875" style="51" customWidth="1"/>
    <col min="12" max="12" width="7.421875" style="51" bestFit="1" customWidth="1"/>
    <col min="13" max="14" width="9.140625" style="51" customWidth="1"/>
    <col min="15" max="15" width="24.57421875" style="51" customWidth="1"/>
    <col min="16" max="16" width="19.7109375" style="52" customWidth="1"/>
    <col min="17" max="16384" width="9.140625" style="51" customWidth="1"/>
  </cols>
  <sheetData>
    <row r="1" spans="1:16" s="44" customFormat="1" ht="33" customHeight="1">
      <c r="A1" s="743" t="s">
        <v>32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P1" s="45"/>
    </row>
    <row r="2" spans="1:16" s="47" customFormat="1" ht="31.5" customHeight="1">
      <c r="A2" s="748" t="s">
        <v>1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46"/>
      <c r="P2" s="48"/>
    </row>
    <row r="3" spans="1:16" s="47" customFormat="1" ht="28.5" customHeight="1">
      <c r="A3" s="748" t="s">
        <v>61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46"/>
      <c r="P3" s="48"/>
    </row>
    <row r="4" spans="1:12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19.5">
      <c r="A5" s="53"/>
      <c r="B5" s="745" t="s">
        <v>33</v>
      </c>
      <c r="C5" s="746"/>
      <c r="D5" s="747"/>
      <c r="E5" s="745" t="s">
        <v>62</v>
      </c>
      <c r="F5" s="746"/>
      <c r="G5" s="747"/>
      <c r="H5" s="745" t="s">
        <v>63</v>
      </c>
      <c r="I5" s="746"/>
      <c r="J5" s="747"/>
      <c r="K5" s="57" t="s">
        <v>34</v>
      </c>
      <c r="L5" s="58"/>
    </row>
    <row r="6" spans="1:12" ht="19.5">
      <c r="A6" s="53" t="s">
        <v>64</v>
      </c>
      <c r="B6" s="54" t="s">
        <v>9</v>
      </c>
      <c r="C6" s="55" t="s">
        <v>10</v>
      </c>
      <c r="D6" s="56" t="s">
        <v>12</v>
      </c>
      <c r="E6" s="54" t="s">
        <v>9</v>
      </c>
      <c r="F6" s="55" t="s">
        <v>10</v>
      </c>
      <c r="G6" s="56" t="s">
        <v>12</v>
      </c>
      <c r="H6" s="54" t="s">
        <v>9</v>
      </c>
      <c r="I6" s="55" t="s">
        <v>10</v>
      </c>
      <c r="J6" s="56" t="s">
        <v>12</v>
      </c>
      <c r="K6" s="57" t="s">
        <v>35</v>
      </c>
      <c r="L6" s="58"/>
    </row>
    <row r="7" spans="1:12" ht="8.2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58"/>
    </row>
    <row r="8" spans="1:11" ht="21" customHeight="1">
      <c r="A8" s="61"/>
      <c r="B8" s="744" t="s">
        <v>14</v>
      </c>
      <c r="C8" s="744"/>
      <c r="D8" s="744"/>
      <c r="E8" s="744" t="s">
        <v>15</v>
      </c>
      <c r="F8" s="744"/>
      <c r="G8" s="744"/>
      <c r="H8" s="744" t="s">
        <v>15</v>
      </c>
      <c r="I8" s="744"/>
      <c r="J8" s="744"/>
      <c r="K8" s="63"/>
    </row>
    <row r="9" spans="1:11" ht="13.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3"/>
    </row>
    <row r="10" spans="1:11" ht="21" customHeight="1">
      <c r="A10" s="65" t="s">
        <v>36</v>
      </c>
      <c r="B10" s="66">
        <v>5228.534</v>
      </c>
      <c r="C10" s="66">
        <v>323.428</v>
      </c>
      <c r="D10" s="66">
        <v>5551.962</v>
      </c>
      <c r="E10" s="67">
        <v>4.368356407360075</v>
      </c>
      <c r="F10" s="67">
        <v>3.943690713234476</v>
      </c>
      <c r="G10" s="67">
        <v>4.343617625624959</v>
      </c>
      <c r="H10" s="67">
        <v>9.262711115582304</v>
      </c>
      <c r="I10" s="67">
        <v>8.506993828611005</v>
      </c>
      <c r="J10" s="67">
        <v>9.218687015509111</v>
      </c>
      <c r="K10" s="68">
        <v>29</v>
      </c>
    </row>
    <row r="11" spans="1:11" ht="21" customHeight="1">
      <c r="A11" s="65" t="s">
        <v>37</v>
      </c>
      <c r="B11" s="66">
        <v>45927.22</v>
      </c>
      <c r="C11" s="66">
        <v>9048.824</v>
      </c>
      <c r="D11" s="66">
        <v>54976.044</v>
      </c>
      <c r="E11" s="67">
        <v>4.071929457084492</v>
      </c>
      <c r="F11" s="67">
        <v>4.860255874133478</v>
      </c>
      <c r="G11" s="67">
        <v>4.201684646498027</v>
      </c>
      <c r="H11" s="67">
        <v>8.853385857014642</v>
      </c>
      <c r="I11" s="67">
        <v>9.291384162185052</v>
      </c>
      <c r="J11" s="67">
        <v>8.92547852297266</v>
      </c>
      <c r="K11" s="68">
        <v>20</v>
      </c>
    </row>
    <row r="12" spans="1:11" ht="21" customHeight="1">
      <c r="A12" s="65" t="s">
        <v>38</v>
      </c>
      <c r="B12" s="66">
        <v>2628741.394</v>
      </c>
      <c r="C12" s="66">
        <v>12407.339</v>
      </c>
      <c r="D12" s="66">
        <v>2641148.733</v>
      </c>
      <c r="E12" s="67">
        <v>3.6177210590993574</v>
      </c>
      <c r="F12" s="67">
        <v>4.451147824686663</v>
      </c>
      <c r="G12" s="67">
        <v>3.6216362526222032</v>
      </c>
      <c r="H12" s="67">
        <v>8.861492672184855</v>
      </c>
      <c r="I12" s="67">
        <v>9.211112874404416</v>
      </c>
      <c r="J12" s="67">
        <v>8.863135084941087</v>
      </c>
      <c r="K12" s="68">
        <v>6</v>
      </c>
    </row>
    <row r="13" spans="1:11" ht="21" customHeight="1">
      <c r="A13" s="65" t="s">
        <v>39</v>
      </c>
      <c r="B13" s="66">
        <v>369845.342</v>
      </c>
      <c r="C13" s="66">
        <v>18680.716</v>
      </c>
      <c r="D13" s="66">
        <v>388526.058</v>
      </c>
      <c r="E13" s="67">
        <v>3.645565989039819</v>
      </c>
      <c r="F13" s="67">
        <v>3.7054575424196803</v>
      </c>
      <c r="G13" s="67">
        <v>3.6484456339862796</v>
      </c>
      <c r="H13" s="67">
        <v>8.814622572696887</v>
      </c>
      <c r="I13" s="67">
        <v>8.79352268938728</v>
      </c>
      <c r="J13" s="67">
        <v>8.813608069500448</v>
      </c>
      <c r="K13" s="68">
        <v>12</v>
      </c>
    </row>
    <row r="14" spans="1:11" ht="21" customHeight="1">
      <c r="A14" s="65" t="s">
        <v>40</v>
      </c>
      <c r="B14" s="66">
        <v>182261.708</v>
      </c>
      <c r="C14" s="66">
        <v>46279.05</v>
      </c>
      <c r="D14" s="66">
        <v>228540.758</v>
      </c>
      <c r="E14" s="67">
        <v>4.132402292641743</v>
      </c>
      <c r="F14" s="67">
        <v>4.6224717231663135</v>
      </c>
      <c r="G14" s="67">
        <v>4.231640379874823</v>
      </c>
      <c r="H14" s="67">
        <v>8.902439891543208</v>
      </c>
      <c r="I14" s="67">
        <v>9.21724192696263</v>
      </c>
      <c r="J14" s="67">
        <v>8.966186679051795</v>
      </c>
      <c r="K14" s="68">
        <v>14</v>
      </c>
    </row>
    <row r="15" spans="1:11" ht="21" customHeight="1">
      <c r="A15" s="65" t="s">
        <v>41</v>
      </c>
      <c r="B15" s="66">
        <v>3722611.177</v>
      </c>
      <c r="C15" s="66">
        <v>32030.755</v>
      </c>
      <c r="D15" s="66">
        <v>3754641.932</v>
      </c>
      <c r="E15" s="67">
        <v>3.622539249685383</v>
      </c>
      <c r="F15" s="67">
        <v>3.5057993481577316</v>
      </c>
      <c r="G15" s="67">
        <v>3.6215433445492127</v>
      </c>
      <c r="H15" s="67">
        <v>8.796796937140877</v>
      </c>
      <c r="I15" s="67">
        <v>8.846157388422471</v>
      </c>
      <c r="J15" s="67">
        <v>8.797218029897612</v>
      </c>
      <c r="K15" s="68">
        <v>5</v>
      </c>
    </row>
    <row r="16" spans="1:11" ht="21" customHeight="1">
      <c r="A16" s="65" t="s">
        <v>42</v>
      </c>
      <c r="B16" s="66">
        <v>4158484.467</v>
      </c>
      <c r="C16" s="66">
        <v>26242.313</v>
      </c>
      <c r="D16" s="66">
        <v>4184726.78</v>
      </c>
      <c r="E16" s="67">
        <v>3.61714661179231</v>
      </c>
      <c r="F16" s="67">
        <v>4.310835710251608</v>
      </c>
      <c r="G16" s="67">
        <v>3.6214967181202686</v>
      </c>
      <c r="H16" s="67">
        <v>8.822439374522256</v>
      </c>
      <c r="I16" s="67">
        <v>9.179819629466351</v>
      </c>
      <c r="J16" s="67">
        <v>8.82468049682326</v>
      </c>
      <c r="K16" s="68">
        <v>3</v>
      </c>
    </row>
    <row r="17" spans="1:11" ht="21" customHeight="1">
      <c r="A17" s="65" t="s">
        <v>43</v>
      </c>
      <c r="B17" s="66">
        <v>1567191.682</v>
      </c>
      <c r="C17" s="66">
        <v>62140.764</v>
      </c>
      <c r="D17" s="66">
        <v>1629332.446</v>
      </c>
      <c r="E17" s="67">
        <v>3.6209236337690056</v>
      </c>
      <c r="F17" s="67">
        <v>4.3367828564193385</v>
      </c>
      <c r="G17" s="67">
        <v>3.6482256365746</v>
      </c>
      <c r="H17" s="67">
        <v>8.830227762783647</v>
      </c>
      <c r="I17" s="67">
        <v>9.211114623566584</v>
      </c>
      <c r="J17" s="67">
        <v>8.844754325846155</v>
      </c>
      <c r="K17" s="68">
        <v>8</v>
      </c>
    </row>
    <row r="18" spans="1:11" ht="21" customHeight="1">
      <c r="A18" s="65" t="s">
        <v>44</v>
      </c>
      <c r="B18" s="66">
        <v>170132.87</v>
      </c>
      <c r="C18" s="66">
        <v>6.486</v>
      </c>
      <c r="D18" s="66">
        <v>170139.356</v>
      </c>
      <c r="E18" s="67">
        <v>3.5980530981461722</v>
      </c>
      <c r="F18" s="67">
        <v>5.134135060129511</v>
      </c>
      <c r="G18" s="67">
        <v>3.598111656188472</v>
      </c>
      <c r="H18" s="67">
        <v>8.892379820548493</v>
      </c>
      <c r="I18" s="67">
        <v>8.618563058896084</v>
      </c>
      <c r="J18" s="67">
        <v>8.892369382190445</v>
      </c>
      <c r="K18" s="68">
        <v>15</v>
      </c>
    </row>
    <row r="19" spans="1:11" ht="21" customHeight="1">
      <c r="A19" s="65" t="s">
        <v>65</v>
      </c>
      <c r="B19" s="66"/>
      <c r="C19" s="66"/>
      <c r="D19" s="66"/>
      <c r="E19" s="67"/>
      <c r="F19" s="67"/>
      <c r="G19" s="67"/>
      <c r="H19" s="67"/>
      <c r="I19" s="67"/>
      <c r="J19" s="67"/>
      <c r="K19" s="68">
        <v>25</v>
      </c>
    </row>
    <row r="20" spans="1:11" ht="21" customHeight="1">
      <c r="A20" s="65" t="s">
        <v>45</v>
      </c>
      <c r="B20" s="66">
        <v>5004803.717</v>
      </c>
      <c r="C20" s="66">
        <v>870243.777</v>
      </c>
      <c r="D20" s="66">
        <v>5875047.494</v>
      </c>
      <c r="E20" s="67">
        <v>3.6423268784908465</v>
      </c>
      <c r="F20" s="67">
        <v>4.38589370113933</v>
      </c>
      <c r="G20" s="67">
        <v>3.7524680136653887</v>
      </c>
      <c r="H20" s="67">
        <v>8.859377891162959</v>
      </c>
      <c r="I20" s="67">
        <v>9.199983742026804</v>
      </c>
      <c r="J20" s="67">
        <v>8.909830270046154</v>
      </c>
      <c r="K20" s="68">
        <v>2</v>
      </c>
    </row>
    <row r="21" spans="1:11" ht="21" customHeight="1">
      <c r="A21" s="65" t="s">
        <v>66</v>
      </c>
      <c r="B21" s="66"/>
      <c r="C21" s="66"/>
      <c r="D21" s="66"/>
      <c r="E21" s="67"/>
      <c r="F21" s="67"/>
      <c r="G21" s="67"/>
      <c r="H21" s="67"/>
      <c r="I21" s="67"/>
      <c r="J21" s="67"/>
      <c r="K21" s="68">
        <v>26</v>
      </c>
    </row>
    <row r="22" spans="1:11" ht="21" customHeight="1">
      <c r="A22" s="65" t="s">
        <v>67</v>
      </c>
      <c r="B22" s="66"/>
      <c r="C22" s="66"/>
      <c r="D22" s="66"/>
      <c r="E22" s="67"/>
      <c r="F22" s="67"/>
      <c r="G22" s="67"/>
      <c r="H22" s="67"/>
      <c r="I22" s="67"/>
      <c r="J22" s="67"/>
      <c r="K22" s="68">
        <v>32</v>
      </c>
    </row>
    <row r="23" spans="1:11" ht="21" customHeight="1">
      <c r="A23" s="65" t="s">
        <v>46</v>
      </c>
      <c r="B23" s="66">
        <v>322059.823</v>
      </c>
      <c r="C23" s="66">
        <v>9304.219</v>
      </c>
      <c r="D23" s="66">
        <v>331364.042</v>
      </c>
      <c r="E23" s="67">
        <v>3.6798470823229636</v>
      </c>
      <c r="F23" s="67">
        <v>4.087597250236694</v>
      </c>
      <c r="G23" s="67">
        <v>3.691296112328325</v>
      </c>
      <c r="H23" s="67">
        <v>8.845674922947468</v>
      </c>
      <c r="I23" s="67">
        <v>9.046283196902396</v>
      </c>
      <c r="J23" s="67">
        <v>8.851307710689985</v>
      </c>
      <c r="K23" s="68">
        <v>13</v>
      </c>
    </row>
    <row r="24" spans="1:11" ht="21" customHeight="1">
      <c r="A24" s="65" t="s">
        <v>272</v>
      </c>
      <c r="B24" s="66"/>
      <c r="C24" s="66"/>
      <c r="D24" s="66"/>
      <c r="E24" s="67"/>
      <c r="F24" s="67"/>
      <c r="G24" s="67"/>
      <c r="H24" s="67"/>
      <c r="I24" s="67"/>
      <c r="J24" s="67"/>
      <c r="K24" s="68">
        <v>30</v>
      </c>
    </row>
    <row r="25" spans="1:11" ht="21" customHeight="1">
      <c r="A25" s="65" t="s">
        <v>47</v>
      </c>
      <c r="B25" s="66">
        <v>2092194.648</v>
      </c>
      <c r="C25" s="66">
        <v>224664.209</v>
      </c>
      <c r="D25" s="66">
        <v>2316858.857</v>
      </c>
      <c r="E25" s="67">
        <v>3.5801926016589256</v>
      </c>
      <c r="F25" s="67">
        <v>3.8468152263630024</v>
      </c>
      <c r="G25" s="67">
        <v>3.60604681409818</v>
      </c>
      <c r="H25" s="67">
        <v>8.826855482903424</v>
      </c>
      <c r="I25" s="67">
        <v>8.912120488226053</v>
      </c>
      <c r="J25" s="67">
        <v>8.835123571793826</v>
      </c>
      <c r="K25" s="68">
        <v>7</v>
      </c>
    </row>
    <row r="26" spans="1:11" ht="21" customHeight="1">
      <c r="A26" s="65" t="s">
        <v>273</v>
      </c>
      <c r="B26" s="66"/>
      <c r="C26" s="66"/>
      <c r="D26" s="66"/>
      <c r="E26" s="67"/>
      <c r="F26" s="67"/>
      <c r="G26" s="67"/>
      <c r="H26" s="67"/>
      <c r="I26" s="67"/>
      <c r="J26" s="67"/>
      <c r="K26" s="68">
        <v>34</v>
      </c>
    </row>
    <row r="27" spans="1:11" ht="21" customHeight="1">
      <c r="A27" s="65" t="s">
        <v>68</v>
      </c>
      <c r="B27" s="66"/>
      <c r="C27" s="66"/>
      <c r="D27" s="66"/>
      <c r="E27" s="67"/>
      <c r="F27" s="67"/>
      <c r="G27" s="67"/>
      <c r="H27" s="67"/>
      <c r="I27" s="67"/>
      <c r="J27" s="67"/>
      <c r="K27" s="68">
        <v>33</v>
      </c>
    </row>
    <row r="28" spans="1:11" ht="21" customHeight="1">
      <c r="A28" s="65" t="s">
        <v>48</v>
      </c>
      <c r="B28" s="66">
        <v>15360.026</v>
      </c>
      <c r="C28" s="66">
        <v>0</v>
      </c>
      <c r="D28" s="66">
        <v>15360.026</v>
      </c>
      <c r="E28" s="67">
        <v>3.7211200033124947</v>
      </c>
      <c r="F28" s="67"/>
      <c r="G28" s="67">
        <v>3.7211200033124947</v>
      </c>
      <c r="H28" s="67">
        <v>8.990206136369821</v>
      </c>
      <c r="I28" s="67"/>
      <c r="J28" s="67">
        <v>8.990206136369821</v>
      </c>
      <c r="K28" s="68">
        <v>27</v>
      </c>
    </row>
    <row r="29" spans="1:11" ht="21" customHeight="1">
      <c r="A29" s="65" t="s">
        <v>69</v>
      </c>
      <c r="B29" s="66"/>
      <c r="C29" s="66"/>
      <c r="D29" s="66"/>
      <c r="E29" s="67"/>
      <c r="F29" s="67"/>
      <c r="G29" s="67"/>
      <c r="H29" s="67"/>
      <c r="I29" s="67"/>
      <c r="J29" s="67"/>
      <c r="K29" s="68">
        <v>18</v>
      </c>
    </row>
    <row r="30" spans="1:11" ht="21" customHeight="1">
      <c r="A30" s="65" t="s">
        <v>49</v>
      </c>
      <c r="B30" s="66">
        <v>493200.13</v>
      </c>
      <c r="C30" s="66">
        <v>645.687</v>
      </c>
      <c r="D30" s="66">
        <v>493845.817</v>
      </c>
      <c r="E30" s="67">
        <v>3.7177200257428966</v>
      </c>
      <c r="F30" s="67">
        <v>3.6056169630176846</v>
      </c>
      <c r="G30" s="67">
        <v>3.7175734547124852</v>
      </c>
      <c r="H30" s="67">
        <v>8.886686830354241</v>
      </c>
      <c r="I30" s="67">
        <v>8.732869021677686</v>
      </c>
      <c r="J30" s="67">
        <v>8.886485718679278</v>
      </c>
      <c r="K30" s="68">
        <v>11</v>
      </c>
    </row>
    <row r="31" spans="1:11" ht="21" customHeight="1">
      <c r="A31" s="65" t="s">
        <v>50</v>
      </c>
      <c r="B31" s="66">
        <v>3403182.7</v>
      </c>
      <c r="C31" s="66">
        <v>629278.607</v>
      </c>
      <c r="D31" s="66">
        <v>4032461.307</v>
      </c>
      <c r="E31" s="67">
        <v>3.6357306353255727</v>
      </c>
      <c r="F31" s="67">
        <v>3.8136824822967483</v>
      </c>
      <c r="G31" s="67">
        <v>3.6635005956177427</v>
      </c>
      <c r="H31" s="67">
        <v>8.842374845170669</v>
      </c>
      <c r="I31" s="67">
        <v>8.956547763270779</v>
      </c>
      <c r="J31" s="67">
        <v>8.860191897682602</v>
      </c>
      <c r="K31" s="68">
        <v>4</v>
      </c>
    </row>
    <row r="32" spans="1:11" ht="21" customHeight="1">
      <c r="A32" s="65" t="s">
        <v>70</v>
      </c>
      <c r="B32" s="66"/>
      <c r="C32" s="66"/>
      <c r="D32" s="66"/>
      <c r="E32" s="67"/>
      <c r="F32" s="67"/>
      <c r="G32" s="67"/>
      <c r="H32" s="67"/>
      <c r="I32" s="67"/>
      <c r="J32" s="67"/>
      <c r="K32" s="68">
        <v>28</v>
      </c>
    </row>
    <row r="33" spans="1:11" ht="21" customHeight="1">
      <c r="A33" s="65" t="s">
        <v>51</v>
      </c>
      <c r="B33" s="66">
        <v>41187.358</v>
      </c>
      <c r="C33" s="66">
        <v>62887.207</v>
      </c>
      <c r="D33" s="66">
        <v>104074.565</v>
      </c>
      <c r="E33" s="67">
        <v>3.7150307140360885</v>
      </c>
      <c r="F33" s="67">
        <v>4.081901745135541</v>
      </c>
      <c r="G33" s="67">
        <v>3.936713067212916</v>
      </c>
      <c r="H33" s="67">
        <v>8.873013899070681</v>
      </c>
      <c r="I33" s="67">
        <v>9.098526191503463</v>
      </c>
      <c r="J33" s="67">
        <v>9.00928002917908</v>
      </c>
      <c r="K33" s="68">
        <v>17</v>
      </c>
    </row>
    <row r="34" spans="1:11" ht="21" customHeight="1">
      <c r="A34" s="65" t="s">
        <v>52</v>
      </c>
      <c r="B34" s="66">
        <v>10940633.924</v>
      </c>
      <c r="C34" s="66">
        <v>47155.791</v>
      </c>
      <c r="D34" s="66">
        <v>10987789.715</v>
      </c>
      <c r="E34" s="67">
        <v>3.6746408187379913</v>
      </c>
      <c r="F34" s="67">
        <v>4.188509954164484</v>
      </c>
      <c r="G34" s="67">
        <v>3.676846167236647</v>
      </c>
      <c r="H34" s="67">
        <v>8.862874973569037</v>
      </c>
      <c r="I34" s="67">
        <v>9.024897917627975</v>
      </c>
      <c r="J34" s="67">
        <v>8.863570319974949</v>
      </c>
      <c r="K34" s="68">
        <v>1</v>
      </c>
    </row>
    <row r="35" spans="1:11" ht="21" customHeight="1">
      <c r="A35" s="65" t="s">
        <v>71</v>
      </c>
      <c r="B35" s="66"/>
      <c r="C35" s="66"/>
      <c r="D35" s="66"/>
      <c r="E35" s="67"/>
      <c r="F35" s="67"/>
      <c r="G35" s="67"/>
      <c r="H35" s="67"/>
      <c r="I35" s="67"/>
      <c r="J35" s="67"/>
      <c r="K35" s="68">
        <v>24</v>
      </c>
    </row>
    <row r="36" spans="1:11" ht="21" customHeight="1">
      <c r="A36" s="69" t="s">
        <v>53</v>
      </c>
      <c r="B36" s="66">
        <v>70221.143</v>
      </c>
      <c r="C36" s="66">
        <v>385.259</v>
      </c>
      <c r="D36" s="66">
        <v>70606.402</v>
      </c>
      <c r="E36" s="70">
        <v>3.89977702299719</v>
      </c>
      <c r="F36" s="67">
        <v>3.7455322263723883</v>
      </c>
      <c r="G36" s="70">
        <v>3.898935396821382</v>
      </c>
      <c r="H36" s="70">
        <v>8.924004555152285</v>
      </c>
      <c r="I36" s="67">
        <v>8.81978097851056</v>
      </c>
      <c r="J36" s="70">
        <v>8.92343586633971</v>
      </c>
      <c r="K36" s="68">
        <v>19</v>
      </c>
    </row>
    <row r="37" spans="1:16" s="75" customFormat="1" ht="21" customHeight="1">
      <c r="A37" s="71" t="s">
        <v>54</v>
      </c>
      <c r="B37" s="72">
        <v>35387425.088</v>
      </c>
      <c r="C37" s="72">
        <v>2091081.83</v>
      </c>
      <c r="D37" s="72">
        <v>37478506.918000005</v>
      </c>
      <c r="E37" s="73">
        <v>3.645933092875729</v>
      </c>
      <c r="F37" s="73">
        <v>4.121446457214923</v>
      </c>
      <c r="G37" s="73">
        <v>3.67246396184197</v>
      </c>
      <c r="H37" s="73">
        <v>8.845508392362406</v>
      </c>
      <c r="I37" s="73">
        <v>9.074318339804043</v>
      </c>
      <c r="J37" s="73">
        <v>8.858274651292232</v>
      </c>
      <c r="K37" s="74"/>
      <c r="P37" s="76"/>
    </row>
    <row r="38" spans="1:11" ht="21" customHeight="1">
      <c r="A38" s="77"/>
      <c r="B38" s="78"/>
      <c r="C38" s="78"/>
      <c r="D38" s="78"/>
      <c r="E38" s="79"/>
      <c r="F38" s="67"/>
      <c r="G38" s="79"/>
      <c r="H38" s="79"/>
      <c r="I38" s="79"/>
      <c r="J38" s="79"/>
      <c r="K38" s="68"/>
    </row>
    <row r="39" spans="1:11" ht="21" customHeight="1">
      <c r="A39" s="65" t="s">
        <v>55</v>
      </c>
      <c r="B39" s="66">
        <v>157289.258</v>
      </c>
      <c r="C39" s="66">
        <v>0</v>
      </c>
      <c r="D39" s="66">
        <v>157289.258</v>
      </c>
      <c r="E39" s="70">
        <v>3.838145132581145</v>
      </c>
      <c r="F39" s="67"/>
      <c r="G39" s="67">
        <v>3.838145132581145</v>
      </c>
      <c r="H39" s="67">
        <v>8.942279453057118</v>
      </c>
      <c r="I39" s="67"/>
      <c r="J39" s="67">
        <v>8.942279453057118</v>
      </c>
      <c r="K39" s="68">
        <v>16</v>
      </c>
    </row>
    <row r="40" spans="1:11" ht="21" customHeight="1">
      <c r="A40" s="65" t="s">
        <v>72</v>
      </c>
      <c r="B40" s="66"/>
      <c r="C40" s="66"/>
      <c r="D40" s="66"/>
      <c r="E40" s="67"/>
      <c r="F40" s="67"/>
      <c r="G40" s="67"/>
      <c r="H40" s="67"/>
      <c r="I40" s="67"/>
      <c r="J40" s="67"/>
      <c r="K40" s="68">
        <v>23</v>
      </c>
    </row>
    <row r="41" spans="1:11" ht="21" customHeight="1">
      <c r="A41" s="65" t="s">
        <v>56</v>
      </c>
      <c r="B41" s="66">
        <v>968106.58</v>
      </c>
      <c r="C41" s="66">
        <v>96.464</v>
      </c>
      <c r="D41" s="66">
        <v>968203.044</v>
      </c>
      <c r="E41" s="67">
        <v>3.5663128123765055</v>
      </c>
      <c r="F41" s="67">
        <v>3.8159313318958366</v>
      </c>
      <c r="G41" s="67">
        <v>3.566337682367377</v>
      </c>
      <c r="H41" s="67">
        <v>8.808667326690415</v>
      </c>
      <c r="I41" s="67">
        <v>9.112207662962348</v>
      </c>
      <c r="J41" s="67">
        <v>8.808697569019417</v>
      </c>
      <c r="K41" s="68">
        <v>10</v>
      </c>
    </row>
    <row r="42" spans="1:11" ht="21" customHeight="1">
      <c r="A42" s="65" t="s">
        <v>57</v>
      </c>
      <c r="B42" s="66">
        <v>1562963.729</v>
      </c>
      <c r="C42" s="66">
        <v>34406.445</v>
      </c>
      <c r="D42" s="66">
        <v>1597370.174</v>
      </c>
      <c r="E42" s="67">
        <v>3.523370439007801</v>
      </c>
      <c r="F42" s="67">
        <v>3.9087240777127654</v>
      </c>
      <c r="G42" s="67">
        <v>3.5316707372050877</v>
      </c>
      <c r="H42" s="67">
        <v>8.79912818501497</v>
      </c>
      <c r="I42" s="67">
        <v>8.890997021052307</v>
      </c>
      <c r="J42" s="67">
        <v>8.801106987490302</v>
      </c>
      <c r="K42" s="68">
        <v>9</v>
      </c>
    </row>
    <row r="43" spans="1:11" ht="21" customHeight="1">
      <c r="A43" s="65" t="s">
        <v>58</v>
      </c>
      <c r="B43" s="66">
        <v>53672.392</v>
      </c>
      <c r="C43" s="66">
        <v>0</v>
      </c>
      <c r="D43" s="66">
        <v>53672.392</v>
      </c>
      <c r="E43" s="67">
        <v>3.376644737577561</v>
      </c>
      <c r="F43" s="67"/>
      <c r="G43" s="67">
        <v>3.376644737577561</v>
      </c>
      <c r="H43" s="67">
        <v>8.795441798084944</v>
      </c>
      <c r="I43" s="67"/>
      <c r="J43" s="67">
        <v>8.795441798084944</v>
      </c>
      <c r="K43" s="68">
        <v>21</v>
      </c>
    </row>
    <row r="44" spans="1:11" ht="21" customHeight="1">
      <c r="A44" s="65" t="s">
        <v>73</v>
      </c>
      <c r="B44" s="66"/>
      <c r="C44" s="66"/>
      <c r="D44" s="66"/>
      <c r="E44" s="67"/>
      <c r="F44" s="67"/>
      <c r="G44" s="67"/>
      <c r="H44" s="67"/>
      <c r="I44" s="67"/>
      <c r="J44" s="67"/>
      <c r="K44" s="68">
        <v>31</v>
      </c>
    </row>
    <row r="45" spans="1:11" ht="21" customHeight="1">
      <c r="A45" s="69" t="s">
        <v>74</v>
      </c>
      <c r="B45" s="66"/>
      <c r="C45" s="66"/>
      <c r="D45" s="66"/>
      <c r="E45" s="70"/>
      <c r="F45" s="67"/>
      <c r="G45" s="70"/>
      <c r="H45" s="70"/>
      <c r="I45" s="67"/>
      <c r="J45" s="67"/>
      <c r="K45" s="68">
        <v>22</v>
      </c>
    </row>
    <row r="46" spans="1:16" s="81" customFormat="1" ht="21" customHeight="1">
      <c r="A46" s="71" t="s">
        <v>59</v>
      </c>
      <c r="B46" s="72">
        <v>2842105.0419999994</v>
      </c>
      <c r="C46" s="72">
        <v>34502.909</v>
      </c>
      <c r="D46" s="72">
        <v>2876607.951</v>
      </c>
      <c r="E46" s="73">
        <v>3.5568273341812686</v>
      </c>
      <c r="F46" s="73">
        <v>3.9084646456911796</v>
      </c>
      <c r="G46" s="73">
        <v>3.56104497884008</v>
      </c>
      <c r="H46" s="73">
        <v>8.811001222663466</v>
      </c>
      <c r="I46" s="73">
        <v>8.891615486682587</v>
      </c>
      <c r="J46" s="73">
        <v>8.81196813461773</v>
      </c>
      <c r="K46" s="80"/>
      <c r="P46" s="82"/>
    </row>
    <row r="47" spans="1:11" ht="21" customHeight="1" thickBot="1">
      <c r="A47" s="69"/>
      <c r="B47" s="78"/>
      <c r="C47" s="78"/>
      <c r="D47" s="78"/>
      <c r="E47" s="83"/>
      <c r="F47" s="83"/>
      <c r="G47" s="83"/>
      <c r="H47" s="83"/>
      <c r="I47" s="83"/>
      <c r="J47" s="83"/>
      <c r="K47" s="84"/>
    </row>
    <row r="48" spans="1:16" s="81" customFormat="1" ht="21" customHeight="1" thickTop="1">
      <c r="A48" s="85" t="s">
        <v>60</v>
      </c>
      <c r="B48" s="86">
        <v>38229530.129999995</v>
      </c>
      <c r="C48" s="86">
        <v>2125584.739</v>
      </c>
      <c r="D48" s="86">
        <v>40355114.869</v>
      </c>
      <c r="E48" s="87">
        <v>3.6393086869467113</v>
      </c>
      <c r="F48" s="87">
        <v>4.117989294615461</v>
      </c>
      <c r="G48" s="87">
        <v>3.664521753439492</v>
      </c>
      <c r="H48" s="87">
        <v>8.84294301945165</v>
      </c>
      <c r="I48" s="87">
        <v>9.07135267120489</v>
      </c>
      <c r="J48" s="87">
        <v>8.854973813356782</v>
      </c>
      <c r="K48" s="69"/>
      <c r="P48" s="82"/>
    </row>
    <row r="49" spans="1:11" ht="13.5" customHeight="1">
      <c r="A49" s="88"/>
      <c r="B49" s="89"/>
      <c r="C49" s="89"/>
      <c r="D49" s="89"/>
      <c r="E49" s="90"/>
      <c r="F49" s="90"/>
      <c r="G49" s="90"/>
      <c r="H49" s="90"/>
      <c r="I49" s="90"/>
      <c r="J49" s="90"/>
      <c r="K49" s="88"/>
    </row>
    <row r="50" spans="1:11" ht="18">
      <c r="A50" s="91" t="s">
        <v>75</v>
      </c>
      <c r="C50" s="61"/>
      <c r="D50" s="61"/>
      <c r="E50" s="61"/>
      <c r="F50" s="61"/>
      <c r="G50" s="61"/>
      <c r="H50" s="61"/>
      <c r="I50" s="61"/>
      <c r="J50" s="61"/>
      <c r="K50" s="61"/>
    </row>
    <row r="51" spans="1:19" ht="18">
      <c r="A51" s="91" t="s">
        <v>76</v>
      </c>
      <c r="C51" s="61"/>
      <c r="D51" s="61"/>
      <c r="E51" s="61"/>
      <c r="F51" s="61"/>
      <c r="G51" s="61"/>
      <c r="H51" s="61"/>
      <c r="I51" s="61"/>
      <c r="J51" s="61"/>
      <c r="K51" s="61"/>
      <c r="R51" s="79"/>
      <c r="S51" s="79"/>
    </row>
    <row r="52" spans="1:19" ht="18">
      <c r="A52" s="91" t="s">
        <v>77</v>
      </c>
      <c r="C52" s="61"/>
      <c r="D52" s="61"/>
      <c r="E52" s="61"/>
      <c r="F52" s="61"/>
      <c r="G52" s="61"/>
      <c r="H52" s="61"/>
      <c r="I52" s="61"/>
      <c r="J52" s="61"/>
      <c r="K52" s="61"/>
      <c r="O52"/>
      <c r="P52"/>
      <c r="Q52" s="92"/>
      <c r="R52" s="79"/>
      <c r="S52" s="79"/>
    </row>
    <row r="53" spans="1:19" ht="18">
      <c r="A53" s="91" t="s">
        <v>78</v>
      </c>
      <c r="C53" s="61"/>
      <c r="D53" s="61"/>
      <c r="E53" s="61"/>
      <c r="F53" s="61"/>
      <c r="G53" s="61"/>
      <c r="H53" s="61"/>
      <c r="I53" s="61"/>
      <c r="J53" s="61"/>
      <c r="K53" s="61"/>
      <c r="O53"/>
      <c r="P53"/>
      <c r="Q53" s="92"/>
      <c r="R53" s="79"/>
      <c r="S53" s="79"/>
    </row>
    <row r="54" spans="2:19" ht="18">
      <c r="B54" s="61"/>
      <c r="C54" s="61"/>
      <c r="D54" s="61"/>
      <c r="E54" s="61"/>
      <c r="F54" s="61"/>
      <c r="G54" s="61"/>
      <c r="H54" s="61"/>
      <c r="I54" s="61"/>
      <c r="J54" s="61"/>
      <c r="K54" s="61"/>
      <c r="O54"/>
      <c r="P54"/>
      <c r="Q54" s="92"/>
      <c r="R54" s="79"/>
      <c r="S54" s="79"/>
    </row>
    <row r="55" spans="1:19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O55"/>
      <c r="P55"/>
      <c r="Q55" s="92"/>
      <c r="R55" s="79"/>
      <c r="S55" s="79"/>
    </row>
    <row r="56" spans="15:19" ht="18">
      <c r="O56"/>
      <c r="P56"/>
      <c r="Q56" s="93"/>
      <c r="R56" s="79"/>
      <c r="S56" s="79"/>
    </row>
    <row r="57" spans="15:19" ht="18">
      <c r="O57"/>
      <c r="P57"/>
      <c r="Q57" s="92"/>
      <c r="R57" s="79"/>
      <c r="S57" s="79"/>
    </row>
    <row r="58" spans="15:19" ht="18">
      <c r="O58"/>
      <c r="P58"/>
      <c r="Q58" s="92"/>
      <c r="R58" s="79"/>
      <c r="S58" s="79"/>
    </row>
    <row r="59" spans="15:19" ht="18">
      <c r="O59"/>
      <c r="P59"/>
      <c r="Q59" s="92"/>
      <c r="R59" s="79"/>
      <c r="S59" s="79"/>
    </row>
    <row r="60" spans="15:19" ht="18">
      <c r="O60"/>
      <c r="P60"/>
      <c r="Q60" s="92"/>
      <c r="R60" s="79"/>
      <c r="S60" s="79"/>
    </row>
    <row r="61" spans="15:19" ht="18">
      <c r="O61"/>
      <c r="P61"/>
      <c r="Q61" s="92"/>
      <c r="R61" s="79"/>
      <c r="S61" s="79"/>
    </row>
    <row r="62" spans="15:19" ht="18">
      <c r="O62"/>
      <c r="P62"/>
      <c r="Q62" s="92"/>
      <c r="R62" s="79"/>
      <c r="S62" s="79"/>
    </row>
    <row r="63" spans="15:19" ht="18">
      <c r="O63"/>
      <c r="P63"/>
      <c r="Q63" s="92"/>
      <c r="R63" s="79"/>
      <c r="S63" s="79"/>
    </row>
    <row r="64" spans="15:19" ht="18">
      <c r="O64"/>
      <c r="P64"/>
      <c r="Q64" s="92"/>
      <c r="R64" s="79"/>
      <c r="S64" s="79"/>
    </row>
    <row r="65" spans="15:19" ht="18">
      <c r="O65"/>
      <c r="P65"/>
      <c r="Q65" s="92"/>
      <c r="R65" s="79"/>
      <c r="S65" s="79"/>
    </row>
    <row r="66" spans="15:19" ht="18">
      <c r="O66"/>
      <c r="P66"/>
      <c r="Q66" s="92"/>
      <c r="R66" s="79"/>
      <c r="S66" s="79"/>
    </row>
    <row r="67" spans="15:19" ht="18">
      <c r="O67"/>
      <c r="P67"/>
      <c r="Q67" s="92"/>
      <c r="R67" s="79"/>
      <c r="S67" s="79"/>
    </row>
    <row r="68" spans="15:19" ht="18">
      <c r="O68"/>
      <c r="P68"/>
      <c r="Q68" s="92"/>
      <c r="R68" s="79"/>
      <c r="S68" s="79"/>
    </row>
    <row r="69" spans="15:19" ht="18">
      <c r="O69"/>
      <c r="P69"/>
      <c r="Q69" s="92"/>
      <c r="R69" s="79"/>
      <c r="S69" s="79"/>
    </row>
    <row r="70" spans="15:19" ht="18">
      <c r="O70"/>
      <c r="P70"/>
      <c r="Q70" s="92"/>
      <c r="R70" s="79"/>
      <c r="S70" s="79"/>
    </row>
    <row r="71" spans="15:19" ht="18">
      <c r="O71"/>
      <c r="P71"/>
      <c r="Q71" s="92"/>
      <c r="R71" s="79"/>
      <c r="S71" s="79"/>
    </row>
    <row r="72" spans="15:19" ht="18">
      <c r="O72"/>
      <c r="P72"/>
      <c r="Q72" s="92"/>
      <c r="R72" s="79"/>
      <c r="S72" s="79"/>
    </row>
    <row r="73" spans="15:19" ht="18">
      <c r="O73"/>
      <c r="P73"/>
      <c r="Q73" s="92"/>
      <c r="R73" s="79"/>
      <c r="S73" s="79"/>
    </row>
    <row r="74" spans="15:19" ht="18">
      <c r="O74"/>
      <c r="P74"/>
      <c r="Q74" s="92"/>
      <c r="R74" s="79"/>
      <c r="S74" s="79"/>
    </row>
    <row r="75" spans="15:19" ht="18">
      <c r="O75"/>
      <c r="P75"/>
      <c r="Q75" s="92"/>
      <c r="R75" s="79"/>
      <c r="S75" s="79"/>
    </row>
    <row r="76" spans="15:19" ht="18">
      <c r="O76"/>
      <c r="P76"/>
      <c r="Q76" s="92"/>
      <c r="R76" s="79"/>
      <c r="S76" s="79"/>
    </row>
    <row r="77" spans="15:19" ht="18">
      <c r="O77"/>
      <c r="P77"/>
      <c r="Q77" s="92"/>
      <c r="R77" s="79"/>
      <c r="S77" s="79"/>
    </row>
    <row r="78" spans="15:19" ht="18">
      <c r="O78"/>
      <c r="P78"/>
      <c r="Q78" s="92"/>
      <c r="R78" s="79"/>
      <c r="S78" s="79"/>
    </row>
    <row r="79" spans="15:19" ht="18">
      <c r="O79"/>
      <c r="P79"/>
      <c r="Q79" s="92"/>
      <c r="R79" s="79"/>
      <c r="S79" s="79"/>
    </row>
    <row r="80" spans="15:19" ht="18">
      <c r="O80"/>
      <c r="P80"/>
      <c r="Q80" s="92"/>
      <c r="R80" s="79"/>
      <c r="S80" s="79"/>
    </row>
    <row r="81" spans="15:19" ht="18">
      <c r="O81"/>
      <c r="P81"/>
      <c r="Q81" s="92"/>
      <c r="R81" s="79"/>
      <c r="S81" s="79"/>
    </row>
    <row r="82" spans="15:19" ht="18">
      <c r="O82"/>
      <c r="P82"/>
      <c r="Q82" s="92"/>
      <c r="R82" s="79"/>
      <c r="S82" s="79"/>
    </row>
    <row r="83" spans="15:19" ht="18">
      <c r="O83"/>
      <c r="P83"/>
      <c r="Q83" s="92"/>
      <c r="R83" s="79"/>
      <c r="S83" s="79"/>
    </row>
    <row r="84" spans="15:19" ht="18">
      <c r="O84"/>
      <c r="P84"/>
      <c r="Q84" s="92"/>
      <c r="R84" s="79"/>
      <c r="S84" s="79"/>
    </row>
    <row r="85" spans="15:18" ht="18">
      <c r="O85"/>
      <c r="P85"/>
      <c r="Q85" s="92"/>
      <c r="R85" s="79"/>
    </row>
    <row r="86" spans="15:18" ht="18">
      <c r="O86" s="65"/>
      <c r="P86" s="78"/>
      <c r="Q86" s="92"/>
      <c r="R86" s="79"/>
    </row>
    <row r="87" spans="18:19" ht="12.75">
      <c r="R87" s="79"/>
      <c r="S87" s="79"/>
    </row>
    <row r="88" ht="12.75">
      <c r="R88" s="79"/>
    </row>
    <row r="89" ht="12.75">
      <c r="R89" s="79"/>
    </row>
    <row r="90" ht="12.75">
      <c r="R90" s="79"/>
    </row>
    <row r="91" ht="12.75">
      <c r="R91" s="79"/>
    </row>
    <row r="92" ht="12.75">
      <c r="R92" s="79"/>
    </row>
    <row r="93" ht="12.75">
      <c r="R93" s="79"/>
    </row>
    <row r="94" ht="12.75">
      <c r="R94" s="79"/>
    </row>
    <row r="95" ht="12.75">
      <c r="R95" s="79"/>
    </row>
    <row r="96" ht="12.75">
      <c r="R96" s="79"/>
    </row>
    <row r="97" ht="12.75">
      <c r="R97" s="79"/>
    </row>
    <row r="98" ht="12.75">
      <c r="R98" s="79"/>
    </row>
    <row r="99" ht="12.75">
      <c r="R99" s="79"/>
    </row>
    <row r="100" ht="12.75">
      <c r="R100" s="79"/>
    </row>
    <row r="101" ht="12.75">
      <c r="R101" s="79"/>
    </row>
    <row r="102" ht="12.75">
      <c r="R102" s="79"/>
    </row>
    <row r="103" ht="12.75">
      <c r="R103" s="79"/>
    </row>
    <row r="104" ht="12.75">
      <c r="R104" s="79"/>
    </row>
    <row r="105" ht="12.75">
      <c r="R105" s="79"/>
    </row>
    <row r="106" ht="12.75">
      <c r="R106" s="79"/>
    </row>
    <row r="107" ht="12.75">
      <c r="R107" s="79"/>
    </row>
    <row r="108" ht="12.75">
      <c r="R108" s="79"/>
    </row>
    <row r="109" ht="12.75">
      <c r="R109" s="79"/>
    </row>
  </sheetData>
  <sheetProtection/>
  <mergeCells count="9">
    <mergeCell ref="A1:K1"/>
    <mergeCell ref="H8:J8"/>
    <mergeCell ref="H5:J5"/>
    <mergeCell ref="A2:K2"/>
    <mergeCell ref="A3:K3"/>
    <mergeCell ref="B8:D8"/>
    <mergeCell ref="B5:D5"/>
    <mergeCell ref="E8:G8"/>
    <mergeCell ref="E5:G5"/>
  </mergeCells>
  <printOptions/>
  <pageMargins left="0.5" right="0.4" top="0.5" bottom="0.6" header="0.3" footer="0.25"/>
  <pageSetup fitToHeight="1" fitToWidth="1" horizontalDpi="600" verticalDpi="600" orientation="portrait" scale="5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85" zoomScaleNormal="85" zoomScalePageLayoutView="0" workbookViewId="0" topLeftCell="A1">
      <selection activeCell="M25" sqref="M25"/>
    </sheetView>
  </sheetViews>
  <sheetFormatPr defaultColWidth="9.140625" defaultRowHeight="12.75"/>
  <cols>
    <col min="1" max="1" width="15.28125" style="177" customWidth="1"/>
    <col min="2" max="2" width="24.421875" style="177" customWidth="1"/>
    <col min="3" max="3" width="24.7109375" style="177" customWidth="1"/>
    <col min="4" max="4" width="24.421875" style="177" customWidth="1"/>
    <col min="5" max="5" width="4.140625" style="177" customWidth="1"/>
    <col min="6" max="6" width="25.57421875" style="177" customWidth="1"/>
    <col min="7" max="7" width="23.57421875" style="177" customWidth="1"/>
    <col min="8" max="8" width="26.140625" style="177" customWidth="1"/>
    <col min="9" max="9" width="2.7109375" style="177" customWidth="1"/>
    <col min="10" max="10" width="12.140625" style="177" bestFit="1" customWidth="1"/>
    <col min="11" max="16384" width="9.140625" style="177" customWidth="1"/>
  </cols>
  <sheetData>
    <row r="1" spans="1:10" s="551" customFormat="1" ht="47.25" customHeight="1">
      <c r="A1" s="804" t="s">
        <v>266</v>
      </c>
      <c r="B1" s="804"/>
      <c r="C1" s="804"/>
      <c r="D1" s="804"/>
      <c r="E1" s="804"/>
      <c r="F1" s="804"/>
      <c r="G1" s="804"/>
      <c r="H1" s="804"/>
      <c r="J1" s="552"/>
    </row>
    <row r="2" spans="1:9" s="392" customFormat="1" ht="33.75" customHeight="1">
      <c r="A2" s="811" t="s">
        <v>267</v>
      </c>
      <c r="B2" s="811"/>
      <c r="C2" s="811"/>
      <c r="D2" s="811"/>
      <c r="E2" s="811"/>
      <c r="F2" s="811"/>
      <c r="G2" s="811"/>
      <c r="H2" s="811"/>
      <c r="I2" s="811"/>
    </row>
    <row r="3" spans="1:9" ht="9.75" customHeight="1">
      <c r="A3" s="272"/>
      <c r="B3" s="272"/>
      <c r="C3" s="272"/>
      <c r="D3" s="272"/>
      <c r="E3" s="272"/>
      <c r="F3" s="272"/>
      <c r="G3" s="272"/>
      <c r="H3" s="272"/>
      <c r="I3" s="272"/>
    </row>
    <row r="4" spans="1:10" ht="21">
      <c r="A4" s="443" t="s">
        <v>239</v>
      </c>
      <c r="B4" s="830" t="s">
        <v>178</v>
      </c>
      <c r="C4" s="830"/>
      <c r="D4" s="830"/>
      <c r="E4" s="444"/>
      <c r="F4" s="830" t="s">
        <v>268</v>
      </c>
      <c r="G4" s="830"/>
      <c r="H4" s="830"/>
      <c r="I4" s="195"/>
      <c r="J4" s="253"/>
    </row>
    <row r="5" spans="1:10" ht="16.5">
      <c r="A5" s="443" t="s">
        <v>8</v>
      </c>
      <c r="B5" s="447" t="s">
        <v>241</v>
      </c>
      <c r="C5" s="447" t="s">
        <v>242</v>
      </c>
      <c r="D5" s="447" t="s">
        <v>244</v>
      </c>
      <c r="E5" s="444"/>
      <c r="F5" s="447" t="s">
        <v>241</v>
      </c>
      <c r="G5" s="447" t="s">
        <v>242</v>
      </c>
      <c r="H5" s="447" t="s">
        <v>244</v>
      </c>
      <c r="I5" s="198"/>
      <c r="J5" s="253"/>
    </row>
    <row r="6" spans="1:10" ht="4.5" customHeight="1">
      <c r="A6" s="228"/>
      <c r="B6" s="198"/>
      <c r="C6" s="198"/>
      <c r="D6" s="198"/>
      <c r="E6" s="198"/>
      <c r="F6" s="198"/>
      <c r="G6" s="198"/>
      <c r="H6" s="198"/>
      <c r="I6" s="198"/>
      <c r="J6" s="253"/>
    </row>
    <row r="7" spans="1:10" s="312" customFormat="1" ht="18" customHeight="1">
      <c r="A7" s="541"/>
      <c r="B7" s="744" t="s">
        <v>245</v>
      </c>
      <c r="C7" s="744"/>
      <c r="D7" s="62" t="s">
        <v>269</v>
      </c>
      <c r="E7" s="549"/>
      <c r="F7" s="744" t="s">
        <v>245</v>
      </c>
      <c r="G7" s="744"/>
      <c r="H7" s="62" t="s">
        <v>269</v>
      </c>
      <c r="I7" s="318"/>
      <c r="J7" s="482"/>
    </row>
    <row r="8" spans="1:8" ht="2.25" customHeight="1">
      <c r="A8" s="41"/>
      <c r="B8" s="553"/>
      <c r="C8" s="553"/>
      <c r="D8" s="452"/>
      <c r="E8" s="41"/>
      <c r="F8" s="553"/>
      <c r="G8" s="553"/>
      <c r="H8" s="452"/>
    </row>
    <row r="9" spans="1:8" ht="0.75" customHeight="1">
      <c r="A9" s="322"/>
      <c r="B9" s="322"/>
      <c r="C9" s="322"/>
      <c r="D9" s="322"/>
      <c r="E9" s="322"/>
      <c r="F9" s="322"/>
      <c r="G9" s="322"/>
      <c r="H9" s="322"/>
    </row>
    <row r="10" spans="1:8" ht="15.75" customHeight="1">
      <c r="A10" s="463">
        <v>2006</v>
      </c>
      <c r="B10" s="196"/>
      <c r="C10" s="196"/>
      <c r="D10" s="196"/>
      <c r="E10" s="196"/>
      <c r="F10" s="196"/>
      <c r="G10" s="196"/>
      <c r="H10" s="196"/>
    </row>
    <row r="11" spans="1:8" ht="18">
      <c r="A11" s="327" t="s">
        <v>116</v>
      </c>
      <c r="B11" s="555">
        <v>1.442</v>
      </c>
      <c r="C11" s="555">
        <v>1.018</v>
      </c>
      <c r="D11" s="30">
        <v>13.91</v>
      </c>
      <c r="E11" s="196"/>
      <c r="F11" s="556">
        <v>1.442</v>
      </c>
      <c r="G11" s="555">
        <v>0.823</v>
      </c>
      <c r="H11" s="30">
        <v>12.21</v>
      </c>
    </row>
    <row r="12" spans="1:10" ht="15" customHeight="1">
      <c r="A12" s="327" t="s">
        <v>117</v>
      </c>
      <c r="B12" s="555">
        <v>1.272</v>
      </c>
      <c r="C12" s="555">
        <v>0.953</v>
      </c>
      <c r="D12" s="30">
        <v>12.75</v>
      </c>
      <c r="E12" s="196"/>
      <c r="F12" s="556">
        <v>1.272</v>
      </c>
      <c r="G12" s="555">
        <v>0.758</v>
      </c>
      <c r="H12" s="30">
        <v>11.05</v>
      </c>
      <c r="J12" s="486"/>
    </row>
    <row r="13" spans="1:10" ht="18">
      <c r="A13" s="327" t="s">
        <v>118</v>
      </c>
      <c r="B13" s="555">
        <v>1.226</v>
      </c>
      <c r="C13" s="555">
        <v>0.907</v>
      </c>
      <c r="D13" s="30">
        <v>12.19</v>
      </c>
      <c r="E13" s="196"/>
      <c r="F13" s="556">
        <v>1.226</v>
      </c>
      <c r="G13" s="555">
        <v>0.712</v>
      </c>
      <c r="H13" s="30">
        <v>10.49</v>
      </c>
      <c r="J13" s="484"/>
    </row>
    <row r="14" spans="1:10" ht="18">
      <c r="A14" s="327" t="s">
        <v>119</v>
      </c>
      <c r="B14" s="555">
        <v>1.187</v>
      </c>
      <c r="C14" s="555">
        <v>0.89</v>
      </c>
      <c r="D14" s="30">
        <v>11.9</v>
      </c>
      <c r="E14" s="196"/>
      <c r="F14" s="556">
        <v>1.187</v>
      </c>
      <c r="G14" s="555">
        <v>0.695</v>
      </c>
      <c r="H14" s="30">
        <v>10.2</v>
      </c>
      <c r="J14" s="484"/>
    </row>
    <row r="15" spans="1:10" ht="18">
      <c r="A15" s="327" t="s">
        <v>20</v>
      </c>
      <c r="B15" s="555">
        <v>1.207</v>
      </c>
      <c r="C15" s="555">
        <v>0.882</v>
      </c>
      <c r="D15" s="30">
        <v>11.9</v>
      </c>
      <c r="E15" s="196"/>
      <c r="F15" s="556">
        <v>1.207</v>
      </c>
      <c r="G15" s="555">
        <v>0.687</v>
      </c>
      <c r="H15" s="30">
        <v>10.2</v>
      </c>
      <c r="J15" s="484"/>
    </row>
    <row r="16" spans="1:10" ht="18">
      <c r="A16" s="327" t="s">
        <v>120</v>
      </c>
      <c r="B16" s="555">
        <v>1.199</v>
      </c>
      <c r="C16" s="555">
        <v>0.885</v>
      </c>
      <c r="D16" s="30">
        <v>11.9</v>
      </c>
      <c r="E16" s="196"/>
      <c r="F16" s="556">
        <v>1.199</v>
      </c>
      <c r="G16" s="555">
        <v>0.69</v>
      </c>
      <c r="H16" s="30">
        <v>10.2</v>
      </c>
      <c r="J16" s="484"/>
    </row>
    <row r="17" spans="1:10" ht="18">
      <c r="A17" s="327" t="s">
        <v>121</v>
      </c>
      <c r="B17" s="555">
        <v>1.182</v>
      </c>
      <c r="C17" s="555">
        <v>0.87</v>
      </c>
      <c r="D17" s="30">
        <v>11.71</v>
      </c>
      <c r="E17" s="196"/>
      <c r="F17" s="556">
        <v>1.182</v>
      </c>
      <c r="G17" s="555">
        <v>0.675</v>
      </c>
      <c r="H17" s="30">
        <v>10.01</v>
      </c>
      <c r="J17" s="484"/>
    </row>
    <row r="18" spans="1:10" ht="18">
      <c r="A18" s="327" t="s">
        <v>122</v>
      </c>
      <c r="B18" s="555">
        <v>1.292</v>
      </c>
      <c r="C18" s="555">
        <v>0.874</v>
      </c>
      <c r="D18" s="30">
        <v>12.13</v>
      </c>
      <c r="E18" s="196"/>
      <c r="F18" s="556">
        <v>1.292</v>
      </c>
      <c r="G18" s="555">
        <v>0.679</v>
      </c>
      <c r="H18" s="30">
        <v>10.43</v>
      </c>
      <c r="J18" s="484"/>
    </row>
    <row r="19" spans="1:10" ht="18">
      <c r="A19" s="327" t="s">
        <v>123</v>
      </c>
      <c r="B19" s="555">
        <v>1.357</v>
      </c>
      <c r="C19" s="555">
        <v>0.925</v>
      </c>
      <c r="D19" s="30">
        <v>12.8</v>
      </c>
      <c r="E19" s="196"/>
      <c r="F19" s="556">
        <v>1.357</v>
      </c>
      <c r="G19" s="555">
        <v>0.73</v>
      </c>
      <c r="H19" s="30">
        <v>11.1</v>
      </c>
      <c r="J19" s="484"/>
    </row>
    <row r="20" spans="1:10" ht="18">
      <c r="A20" s="327" t="s">
        <v>124</v>
      </c>
      <c r="B20" s="555">
        <v>1.384</v>
      </c>
      <c r="C20" s="555">
        <v>0.922</v>
      </c>
      <c r="D20" s="30">
        <v>12.87</v>
      </c>
      <c r="E20" s="196"/>
      <c r="F20" s="556">
        <v>1.384</v>
      </c>
      <c r="G20" s="555">
        <v>0.727</v>
      </c>
      <c r="H20" s="30">
        <v>11.17</v>
      </c>
      <c r="J20" s="484"/>
    </row>
    <row r="21" spans="1:10" ht="18">
      <c r="A21" s="327" t="s">
        <v>125</v>
      </c>
      <c r="B21" s="555">
        <v>1.355</v>
      </c>
      <c r="C21" s="555">
        <v>0.984</v>
      </c>
      <c r="D21" s="30">
        <v>13.31</v>
      </c>
      <c r="E21" s="196"/>
      <c r="F21" s="556">
        <v>1.355</v>
      </c>
      <c r="G21" s="555">
        <v>0.789</v>
      </c>
      <c r="H21" s="30">
        <v>11.61</v>
      </c>
      <c r="J21" s="484"/>
    </row>
    <row r="22" spans="1:10" ht="18">
      <c r="A22" s="327" t="s">
        <v>126</v>
      </c>
      <c r="B22" s="324">
        <v>1.317</v>
      </c>
      <c r="C22" s="324">
        <v>1.022</v>
      </c>
      <c r="D22" s="36">
        <v>13.5</v>
      </c>
      <c r="E22" s="324"/>
      <c r="F22" s="325">
        <v>1.317</v>
      </c>
      <c r="G22" s="324">
        <v>0.827</v>
      </c>
      <c r="H22" s="36">
        <v>11.8</v>
      </c>
      <c r="J22" s="484"/>
    </row>
    <row r="23" spans="1:10" ht="18">
      <c r="A23" s="463">
        <v>2007</v>
      </c>
      <c r="B23" s="196"/>
      <c r="C23" s="196"/>
      <c r="D23" s="196"/>
      <c r="E23" s="196"/>
      <c r="F23" s="196"/>
      <c r="G23" s="196"/>
      <c r="H23" s="196"/>
      <c r="J23" s="484"/>
    </row>
    <row r="24" spans="1:10" s="51" customFormat="1" ht="15.75" customHeight="1">
      <c r="A24" s="327" t="s">
        <v>116</v>
      </c>
      <c r="B24" s="555">
        <v>1.275</v>
      </c>
      <c r="C24" s="555">
        <v>1.061</v>
      </c>
      <c r="D24" s="30">
        <v>13.7</v>
      </c>
      <c r="E24" s="196"/>
      <c r="F24" s="556">
        <v>1.275</v>
      </c>
      <c r="G24" s="555">
        <v>0.866</v>
      </c>
      <c r="H24" s="30">
        <v>12</v>
      </c>
      <c r="J24" s="520"/>
    </row>
    <row r="25" spans="1:8" s="51" customFormat="1" ht="16.5" customHeight="1">
      <c r="A25" s="327" t="s">
        <v>117</v>
      </c>
      <c r="B25" s="555">
        <v>1.269</v>
      </c>
      <c r="C25" s="555">
        <v>1.15</v>
      </c>
      <c r="D25" s="30">
        <v>14.45</v>
      </c>
      <c r="E25" s="196"/>
      <c r="F25" s="556">
        <v>1.269</v>
      </c>
      <c r="G25" s="555">
        <v>0.955</v>
      </c>
      <c r="H25" s="30">
        <v>12.75</v>
      </c>
    </row>
    <row r="26" spans="1:8" ht="18">
      <c r="A26" s="327" t="s">
        <v>118</v>
      </c>
      <c r="B26" s="555">
        <v>1.355</v>
      </c>
      <c r="C26" s="555">
        <v>1.211</v>
      </c>
      <c r="D26" s="30">
        <v>15.28</v>
      </c>
      <c r="E26" s="196"/>
      <c r="F26" s="556">
        <v>1.355</v>
      </c>
      <c r="G26" s="555">
        <v>1.016</v>
      </c>
      <c r="H26" s="30">
        <v>13.58</v>
      </c>
    </row>
    <row r="27" spans="1:8" ht="18">
      <c r="A27" s="327" t="s">
        <v>119</v>
      </c>
      <c r="B27" s="555">
        <v>1.413</v>
      </c>
      <c r="C27" s="555">
        <v>1.308</v>
      </c>
      <c r="D27" s="30">
        <v>16.33</v>
      </c>
      <c r="E27" s="196"/>
      <c r="F27" s="556">
        <v>1.413</v>
      </c>
      <c r="G27" s="555">
        <v>1.113</v>
      </c>
      <c r="H27" s="30">
        <v>14.63</v>
      </c>
    </row>
    <row r="28" spans="1:8" ht="18">
      <c r="A28" s="327" t="s">
        <v>20</v>
      </c>
      <c r="B28" s="555">
        <v>1.516</v>
      </c>
      <c r="C28" s="555">
        <v>1.492</v>
      </c>
      <c r="D28" s="30">
        <v>18.29</v>
      </c>
      <c r="E28" s="196"/>
      <c r="F28" s="556">
        <v>1.516</v>
      </c>
      <c r="G28" s="555">
        <v>1.297</v>
      </c>
      <c r="H28" s="30">
        <v>16.59</v>
      </c>
    </row>
    <row r="29" spans="1:8" ht="18">
      <c r="A29" s="327" t="s">
        <v>120</v>
      </c>
      <c r="B29" s="555">
        <v>1.59</v>
      </c>
      <c r="C29" s="555">
        <v>1.739</v>
      </c>
      <c r="D29" s="30">
        <v>20.7</v>
      </c>
      <c r="E29" s="196"/>
      <c r="F29" s="556">
        <f aca="true" t="shared" si="0" ref="F29:F35">B29</f>
        <v>1.59</v>
      </c>
      <c r="G29" s="555">
        <v>1.544</v>
      </c>
      <c r="H29" s="30">
        <v>19</v>
      </c>
    </row>
    <row r="30" spans="1:8" ht="18">
      <c r="A30" s="327" t="s">
        <v>121</v>
      </c>
      <c r="B30" s="555">
        <v>1.579</v>
      </c>
      <c r="C30" s="555">
        <v>1.847</v>
      </c>
      <c r="D30" s="30">
        <v>21.6</v>
      </c>
      <c r="E30" s="196"/>
      <c r="F30" s="556">
        <f t="shared" si="0"/>
        <v>1.579</v>
      </c>
      <c r="G30" s="555">
        <v>1.652</v>
      </c>
      <c r="H30" s="30">
        <v>19.9</v>
      </c>
    </row>
    <row r="31" spans="1:8" ht="18">
      <c r="A31" s="327" t="s">
        <v>122</v>
      </c>
      <c r="B31" s="555">
        <v>1.561</v>
      </c>
      <c r="C31" s="555">
        <v>1.87</v>
      </c>
      <c r="D31" s="30">
        <v>21.74</v>
      </c>
      <c r="E31" s="196"/>
      <c r="F31" s="556">
        <f t="shared" si="0"/>
        <v>1.561</v>
      </c>
      <c r="G31" s="555">
        <v>1.675</v>
      </c>
      <c r="H31" s="30">
        <v>20.04</v>
      </c>
    </row>
    <row r="32" spans="1:8" ht="18">
      <c r="A32" s="327" t="s">
        <v>123</v>
      </c>
      <c r="B32" s="555">
        <v>1.502</v>
      </c>
      <c r="C32" s="555">
        <v>1.888</v>
      </c>
      <c r="D32" s="30">
        <v>21.69</v>
      </c>
      <c r="E32" s="196"/>
      <c r="F32" s="556">
        <f t="shared" si="0"/>
        <v>1.502</v>
      </c>
      <c r="G32" s="555">
        <v>1.693</v>
      </c>
      <c r="H32" s="30">
        <v>19.99</v>
      </c>
    </row>
    <row r="33" spans="1:8" ht="18">
      <c r="A33" s="327" t="s">
        <v>124</v>
      </c>
      <c r="B33" s="555">
        <v>1.394</v>
      </c>
      <c r="C33" s="555">
        <v>1.871</v>
      </c>
      <c r="D33" s="30">
        <v>21.16</v>
      </c>
      <c r="E33" s="196"/>
      <c r="F33" s="556">
        <f t="shared" si="0"/>
        <v>1.394</v>
      </c>
      <c r="G33" s="555">
        <v>1.676</v>
      </c>
      <c r="H33" s="30">
        <v>19.46</v>
      </c>
    </row>
    <row r="34" spans="1:8" ht="18">
      <c r="A34" s="327" t="s">
        <v>125</v>
      </c>
      <c r="B34" s="555">
        <v>1.429</v>
      </c>
      <c r="C34" s="555">
        <v>1.945</v>
      </c>
      <c r="D34" s="30">
        <v>21.93</v>
      </c>
      <c r="E34" s="196"/>
      <c r="F34" s="556">
        <f t="shared" si="0"/>
        <v>1.429</v>
      </c>
      <c r="G34" s="555">
        <v>1.75</v>
      </c>
      <c r="H34" s="30">
        <v>20.23</v>
      </c>
    </row>
    <row r="35" spans="1:8" ht="18">
      <c r="A35" s="327" t="s">
        <v>126</v>
      </c>
      <c r="B35" s="555">
        <v>1.386</v>
      </c>
      <c r="C35" s="555">
        <v>1.832</v>
      </c>
      <c r="D35" s="30">
        <v>20.79</v>
      </c>
      <c r="E35" s="196"/>
      <c r="F35" s="556">
        <f t="shared" si="0"/>
        <v>1.386</v>
      </c>
      <c r="G35" s="555">
        <v>1.637</v>
      </c>
      <c r="H35" s="30">
        <v>19.09</v>
      </c>
    </row>
    <row r="36" spans="1:8" ht="18">
      <c r="A36" s="463">
        <v>2008</v>
      </c>
      <c r="B36" s="555"/>
      <c r="C36" s="555"/>
      <c r="D36" s="30"/>
      <c r="E36" s="196"/>
      <c r="F36" s="555"/>
      <c r="G36" s="555"/>
      <c r="H36" s="30"/>
    </row>
    <row r="37" spans="1:8" ht="18">
      <c r="A37" s="327" t="s">
        <v>116</v>
      </c>
      <c r="B37" s="555">
        <v>1.28</v>
      </c>
      <c r="C37" s="555">
        <v>1.685</v>
      </c>
      <c r="D37" s="30">
        <v>19.14</v>
      </c>
      <c r="E37" s="196"/>
      <c r="F37" s="557">
        <v>1.28</v>
      </c>
      <c r="G37" s="555">
        <v>1.49</v>
      </c>
      <c r="H37" s="30">
        <v>17.44</v>
      </c>
    </row>
    <row r="38" spans="1:8" ht="18">
      <c r="A38" s="327" t="s">
        <v>117</v>
      </c>
      <c r="B38" s="555">
        <v>1.247</v>
      </c>
      <c r="C38" s="555">
        <v>1.615</v>
      </c>
      <c r="D38" s="30">
        <v>18.42</v>
      </c>
      <c r="E38" s="196"/>
      <c r="F38" s="557">
        <v>1.247</v>
      </c>
      <c r="G38" s="555">
        <v>1.42</v>
      </c>
      <c r="H38" s="30">
        <v>16.72</v>
      </c>
    </row>
    <row r="39" spans="1:8" ht="18">
      <c r="A39" s="327" t="s">
        <v>118</v>
      </c>
      <c r="B39" s="555">
        <v>1.359</v>
      </c>
      <c r="C39" s="555">
        <v>1.488</v>
      </c>
      <c r="D39" s="30">
        <v>17.71</v>
      </c>
      <c r="E39" s="196"/>
      <c r="F39" s="557">
        <v>1.359</v>
      </c>
      <c r="G39" s="555">
        <v>1.293</v>
      </c>
      <c r="H39" s="30">
        <v>16.01</v>
      </c>
    </row>
    <row r="40" spans="1:8" ht="18">
      <c r="A40" s="327" t="s">
        <v>119</v>
      </c>
      <c r="B40" s="555">
        <v>1.418</v>
      </c>
      <c r="C40" s="555">
        <v>1.447</v>
      </c>
      <c r="D40" s="30">
        <v>17.56</v>
      </c>
      <c r="E40" s="196"/>
      <c r="F40" s="557">
        <v>1.418</v>
      </c>
      <c r="G40" s="555">
        <v>1.252</v>
      </c>
      <c r="H40" s="30">
        <v>15.86</v>
      </c>
    </row>
    <row r="41" spans="1:8" ht="18">
      <c r="A41" s="327" t="s">
        <v>20</v>
      </c>
      <c r="B41" s="555">
        <v>1.509</v>
      </c>
      <c r="C41" s="555">
        <v>1.516</v>
      </c>
      <c r="D41" s="30">
        <v>18.47</v>
      </c>
      <c r="E41" s="196"/>
      <c r="F41" s="557">
        <v>1.509</v>
      </c>
      <c r="G41" s="555">
        <v>1.321</v>
      </c>
      <c r="H41" s="30">
        <v>16.77</v>
      </c>
    </row>
    <row r="42" spans="1:8" ht="18">
      <c r="A42" s="327" t="s">
        <v>120</v>
      </c>
      <c r="B42" s="555">
        <v>1.56</v>
      </c>
      <c r="C42" s="555">
        <v>1.57</v>
      </c>
      <c r="D42" s="30">
        <v>19.12</v>
      </c>
      <c r="E42" s="196"/>
      <c r="F42" s="557">
        <v>1.56</v>
      </c>
      <c r="G42" s="555">
        <v>1.375</v>
      </c>
      <c r="H42" s="30">
        <v>17.42</v>
      </c>
    </row>
    <row r="43" spans="1:8" ht="18">
      <c r="A43" s="327" t="s">
        <v>121</v>
      </c>
      <c r="B43" s="555">
        <v>1.612</v>
      </c>
      <c r="C43" s="555">
        <v>1.541</v>
      </c>
      <c r="D43" s="30">
        <v>19.05</v>
      </c>
      <c r="E43" s="196"/>
      <c r="F43" s="557">
        <v>1.612</v>
      </c>
      <c r="G43" s="555">
        <v>1.346</v>
      </c>
      <c r="H43" s="30">
        <v>17.35</v>
      </c>
    </row>
    <row r="44" spans="1:8" ht="18">
      <c r="A44" s="327" t="s">
        <v>122</v>
      </c>
      <c r="B44" s="555">
        <v>1.703</v>
      </c>
      <c r="C44" s="555">
        <v>1.385</v>
      </c>
      <c r="D44" s="30">
        <v>18.01</v>
      </c>
      <c r="E44" s="196"/>
      <c r="F44" s="557">
        <v>1.703</v>
      </c>
      <c r="G44" s="555">
        <v>1.19</v>
      </c>
      <c r="H44" s="30">
        <v>16.31</v>
      </c>
    </row>
    <row r="45" spans="1:8" ht="18">
      <c r="A45" s="327" t="s">
        <v>123</v>
      </c>
      <c r="B45" s="555">
        <v>1.763</v>
      </c>
      <c r="C45" s="555">
        <v>1.35</v>
      </c>
      <c r="D45" s="30">
        <v>17.92</v>
      </c>
      <c r="E45" s="196"/>
      <c r="F45" s="557">
        <v>1.763</v>
      </c>
      <c r="G45" s="555">
        <v>1.155</v>
      </c>
      <c r="H45" s="30">
        <v>16.22</v>
      </c>
    </row>
    <row r="46" spans="1:8" ht="18">
      <c r="A46" s="327" t="s">
        <v>124</v>
      </c>
      <c r="B46" s="555">
        <v>1.852</v>
      </c>
      <c r="C46" s="555">
        <v>1.225</v>
      </c>
      <c r="D46" s="30">
        <v>17.14</v>
      </c>
      <c r="E46" s="196"/>
      <c r="F46" s="557">
        <v>1.852</v>
      </c>
      <c r="G46" s="555">
        <v>1.03</v>
      </c>
      <c r="H46" s="30">
        <v>15.44</v>
      </c>
    </row>
    <row r="47" spans="1:8" ht="18">
      <c r="A47" s="327" t="s">
        <v>125</v>
      </c>
      <c r="B47" s="555">
        <v>1.765</v>
      </c>
      <c r="C47" s="555">
        <v>1.125</v>
      </c>
      <c r="D47" s="30">
        <v>15.97</v>
      </c>
      <c r="E47" s="196"/>
      <c r="F47" s="557">
        <v>1.765</v>
      </c>
      <c r="G47" s="555">
        <v>0.93</v>
      </c>
      <c r="H47" s="30">
        <v>14.27</v>
      </c>
    </row>
    <row r="48" spans="1:8" ht="18">
      <c r="A48" s="327" t="s">
        <v>126</v>
      </c>
      <c r="B48" s="554">
        <v>1.337</v>
      </c>
      <c r="C48" s="324">
        <v>1.083</v>
      </c>
      <c r="D48" s="36">
        <v>14.11</v>
      </c>
      <c r="E48" s="324"/>
      <c r="F48" s="558">
        <v>1.337</v>
      </c>
      <c r="G48" s="324">
        <v>0.888</v>
      </c>
      <c r="H48" s="36">
        <v>12.41</v>
      </c>
    </row>
    <row r="49" spans="1:8" ht="18">
      <c r="A49" s="463">
        <v>2009</v>
      </c>
      <c r="B49" s="555"/>
      <c r="C49" s="555"/>
      <c r="D49" s="30"/>
      <c r="E49" s="196"/>
      <c r="F49" s="555"/>
      <c r="G49" s="555"/>
      <c r="H49" s="30"/>
    </row>
    <row r="50" spans="1:8" ht="18">
      <c r="A50" s="327" t="s">
        <v>116</v>
      </c>
      <c r="B50" s="555">
        <v>1.212</v>
      </c>
      <c r="C50" s="555">
        <v>0.903</v>
      </c>
      <c r="D50" s="30">
        <v>12.1</v>
      </c>
      <c r="E50" s="196"/>
      <c r="F50" s="556">
        <v>1.212</v>
      </c>
      <c r="G50" s="555">
        <v>0.708</v>
      </c>
      <c r="H50" s="30">
        <v>10.4</v>
      </c>
    </row>
    <row r="51" spans="1:8" ht="18">
      <c r="A51" s="327" t="s">
        <v>117</v>
      </c>
      <c r="B51" s="555">
        <v>1.119</v>
      </c>
      <c r="C51" s="555">
        <v>0.846</v>
      </c>
      <c r="D51" s="30">
        <v>11.28</v>
      </c>
      <c r="E51" s="196"/>
      <c r="F51" s="556">
        <v>1.119</v>
      </c>
      <c r="G51" s="555">
        <v>0.651</v>
      </c>
      <c r="H51" s="30">
        <v>9.58</v>
      </c>
    </row>
    <row r="52" spans="1:8" ht="18">
      <c r="A52" s="327" t="s">
        <v>118</v>
      </c>
      <c r="B52" s="555">
        <v>1.192</v>
      </c>
      <c r="C52" s="555">
        <v>0.847</v>
      </c>
      <c r="D52" s="30">
        <v>11.54</v>
      </c>
      <c r="E52" s="196"/>
      <c r="F52" s="556">
        <v>1.192</v>
      </c>
      <c r="G52" s="555">
        <v>0.652</v>
      </c>
      <c r="H52" s="30">
        <v>9.84</v>
      </c>
    </row>
    <row r="53" spans="1:8" ht="18">
      <c r="A53" s="327" t="s">
        <v>119</v>
      </c>
      <c r="B53" s="555">
        <v>1.204</v>
      </c>
      <c r="C53" s="555">
        <v>0.845</v>
      </c>
      <c r="D53" s="30">
        <v>11.57</v>
      </c>
      <c r="E53" s="196"/>
      <c r="F53" s="556">
        <v>1.204</v>
      </c>
      <c r="G53" s="555">
        <v>0.65</v>
      </c>
      <c r="H53" s="30">
        <v>9.87</v>
      </c>
    </row>
    <row r="54" spans="1:8" ht="18">
      <c r="A54" s="327" t="s">
        <v>20</v>
      </c>
      <c r="B54" s="555">
        <v>1.252</v>
      </c>
      <c r="C54" s="555">
        <v>0.813</v>
      </c>
      <c r="D54" s="30">
        <v>11.46</v>
      </c>
      <c r="E54" s="196"/>
      <c r="F54" s="556">
        <v>1.252</v>
      </c>
      <c r="G54" s="555">
        <v>0.618</v>
      </c>
      <c r="H54" s="30">
        <v>9.76</v>
      </c>
    </row>
    <row r="55" spans="1:8" ht="18">
      <c r="A55" s="327" t="s">
        <v>120</v>
      </c>
      <c r="B55" s="555">
        <v>1.26</v>
      </c>
      <c r="C55" s="555">
        <v>0.794</v>
      </c>
      <c r="D55" s="30">
        <v>11.32</v>
      </c>
      <c r="E55" s="196"/>
      <c r="F55" s="556">
        <v>1.26</v>
      </c>
      <c r="G55" s="555">
        <v>0.599</v>
      </c>
      <c r="H55" s="30">
        <v>9.62</v>
      </c>
    </row>
    <row r="56" spans="1:8" ht="18">
      <c r="A56" s="327" t="s">
        <v>121</v>
      </c>
      <c r="B56" s="555">
        <v>1.257</v>
      </c>
      <c r="C56" s="555">
        <v>0.793</v>
      </c>
      <c r="D56" s="30">
        <v>11.3</v>
      </c>
      <c r="E56" s="196"/>
      <c r="F56" s="556">
        <v>1.257</v>
      </c>
      <c r="G56" s="555">
        <v>0.598</v>
      </c>
      <c r="H56" s="30">
        <v>9.6</v>
      </c>
    </row>
    <row r="57" spans="1:8" ht="18">
      <c r="A57" s="327" t="s">
        <v>122</v>
      </c>
      <c r="B57" s="555">
        <v>1.243</v>
      </c>
      <c r="C57" s="555">
        <v>0.9</v>
      </c>
      <c r="D57" s="30">
        <v>12.18</v>
      </c>
      <c r="E57" s="196"/>
      <c r="F57" s="556">
        <v>1.243</v>
      </c>
      <c r="G57" s="555">
        <v>0.705</v>
      </c>
      <c r="H57" s="30">
        <v>10.48</v>
      </c>
    </row>
    <row r="58" spans="1:8" ht="18">
      <c r="A58" s="327" t="s">
        <v>123</v>
      </c>
      <c r="B58" s="555">
        <v>1.238</v>
      </c>
      <c r="C58" s="555">
        <v>0.966</v>
      </c>
      <c r="D58" s="30">
        <v>12.74</v>
      </c>
      <c r="E58" s="196"/>
      <c r="F58" s="556">
        <v>1.238</v>
      </c>
      <c r="G58" s="555">
        <v>0.771</v>
      </c>
      <c r="H58" s="30">
        <v>11.04</v>
      </c>
    </row>
    <row r="59" spans="1:8" ht="18">
      <c r="A59" s="327" t="s">
        <v>124</v>
      </c>
      <c r="B59" s="555">
        <v>1.276</v>
      </c>
      <c r="C59" s="555">
        <v>1.05</v>
      </c>
      <c r="D59" s="30">
        <v>13.61</v>
      </c>
      <c r="E59" s="196"/>
      <c r="F59" s="556">
        <v>1.276</v>
      </c>
      <c r="G59" s="555">
        <v>0.855</v>
      </c>
      <c r="H59" s="30">
        <v>11.91</v>
      </c>
    </row>
    <row r="60" spans="1:8" ht="18">
      <c r="A60" s="327" t="s">
        <v>125</v>
      </c>
      <c r="B60" s="555">
        <v>1.483</v>
      </c>
      <c r="C60" s="555">
        <v>1.108</v>
      </c>
      <c r="D60" s="30">
        <v>14.83</v>
      </c>
      <c r="E60" s="196"/>
      <c r="F60" s="556">
        <v>1.483</v>
      </c>
      <c r="G60" s="555">
        <v>0.913</v>
      </c>
      <c r="H60" s="30">
        <v>13.13</v>
      </c>
    </row>
    <row r="61" spans="1:8" ht="18">
      <c r="A61" s="327" t="s">
        <v>126</v>
      </c>
      <c r="B61" s="554">
        <v>1.472</v>
      </c>
      <c r="C61" s="324">
        <v>1.266</v>
      </c>
      <c r="D61" s="36">
        <v>16.17</v>
      </c>
      <c r="E61" s="324"/>
      <c r="F61" s="559">
        <v>1.472</v>
      </c>
      <c r="G61" s="324">
        <v>1.071</v>
      </c>
      <c r="H61" s="36">
        <v>14.47</v>
      </c>
    </row>
    <row r="62" spans="1:8" ht="18">
      <c r="A62" s="463">
        <v>2010</v>
      </c>
      <c r="B62" s="196"/>
      <c r="C62" s="196"/>
      <c r="D62" s="196"/>
      <c r="E62" s="196"/>
      <c r="F62" s="196"/>
      <c r="G62" s="196"/>
      <c r="H62" s="196"/>
    </row>
    <row r="63" spans="1:8" ht="18">
      <c r="A63" s="327" t="s">
        <v>116</v>
      </c>
      <c r="B63" s="555">
        <v>1.459</v>
      </c>
      <c r="C63" s="555">
        <v>1.158</v>
      </c>
      <c r="D63" s="30">
        <v>15.18</v>
      </c>
      <c r="E63" s="560"/>
      <c r="F63" s="555">
        <v>1.459</v>
      </c>
      <c r="G63" s="555">
        <v>0.963</v>
      </c>
      <c r="H63" s="30">
        <v>13.48</v>
      </c>
    </row>
    <row r="64" spans="1:8" ht="18">
      <c r="A64" s="327" t="s">
        <v>117</v>
      </c>
      <c r="B64" s="555">
        <v>1.42</v>
      </c>
      <c r="C64" s="555">
        <v>1.131</v>
      </c>
      <c r="D64" s="30">
        <v>14.81</v>
      </c>
      <c r="E64" s="560"/>
      <c r="F64" s="555">
        <v>1.42</v>
      </c>
      <c r="G64" s="555">
        <v>0.936</v>
      </c>
      <c r="H64" s="30">
        <v>13.11</v>
      </c>
    </row>
    <row r="65" spans="1:8" ht="18">
      <c r="A65" s="327" t="s">
        <v>118</v>
      </c>
      <c r="B65" s="555">
        <v>1.52</v>
      </c>
      <c r="C65" s="555">
        <v>1.01</v>
      </c>
      <c r="D65" s="30">
        <v>14.11</v>
      </c>
      <c r="E65" s="560"/>
      <c r="F65" s="555">
        <v>1.52</v>
      </c>
      <c r="G65" s="555">
        <v>0.815</v>
      </c>
      <c r="H65" s="30">
        <v>12.41</v>
      </c>
    </row>
    <row r="66" spans="1:8" ht="18">
      <c r="A66" s="327" t="s">
        <v>119</v>
      </c>
      <c r="B66" s="555">
        <v>1.581</v>
      </c>
      <c r="C66" s="555">
        <v>1.011</v>
      </c>
      <c r="D66" s="30">
        <v>14.33</v>
      </c>
      <c r="E66" s="560"/>
      <c r="F66" s="555">
        <v>1.581</v>
      </c>
      <c r="G66" s="555">
        <v>0.816</v>
      </c>
      <c r="H66" s="30">
        <v>12.63</v>
      </c>
    </row>
    <row r="67" spans="1:8" ht="18">
      <c r="A67" s="327" t="s">
        <v>20</v>
      </c>
      <c r="B67" s="555">
        <v>1.648</v>
      </c>
      <c r="C67" s="555">
        <v>1.021</v>
      </c>
      <c r="D67" s="30">
        <v>14.65</v>
      </c>
      <c r="E67" s="560"/>
      <c r="F67" s="555">
        <v>1.648</v>
      </c>
      <c r="G67" s="555">
        <v>0.826</v>
      </c>
      <c r="H67" s="30">
        <v>12.95</v>
      </c>
    </row>
    <row r="68" spans="1:8" ht="18">
      <c r="A68" s="327" t="s">
        <v>120</v>
      </c>
      <c r="B68" s="555">
        <v>1.706</v>
      </c>
      <c r="C68" s="555">
        <v>1.057</v>
      </c>
      <c r="D68" s="30">
        <v>15.17</v>
      </c>
      <c r="E68" s="560"/>
      <c r="F68" s="555">
        <v>1.706</v>
      </c>
      <c r="G68" s="555">
        <v>0.862</v>
      </c>
      <c r="H68" s="30">
        <v>13.47</v>
      </c>
    </row>
    <row r="69" spans="1:8" ht="18">
      <c r="A69" s="327" t="s">
        <v>121</v>
      </c>
      <c r="B69" s="555">
        <v>1.845</v>
      </c>
      <c r="C69" s="555">
        <v>1.09</v>
      </c>
      <c r="D69" s="30">
        <v>15.94</v>
      </c>
      <c r="E69" s="560"/>
      <c r="F69" s="555">
        <v>1.845</v>
      </c>
      <c r="G69" s="555">
        <v>0.895</v>
      </c>
      <c r="H69" s="30">
        <v>14.24</v>
      </c>
    </row>
    <row r="70" spans="1:8" ht="18">
      <c r="A70" s="327" t="s">
        <v>122</v>
      </c>
      <c r="B70" s="555">
        <v>2.019</v>
      </c>
      <c r="C70" s="555">
        <v>1.089</v>
      </c>
      <c r="D70" s="30">
        <v>16.54</v>
      </c>
      <c r="E70" s="560"/>
      <c r="F70" s="555">
        <v>2.019</v>
      </c>
      <c r="G70" s="555">
        <v>0.894</v>
      </c>
      <c r="H70" s="30">
        <v>14.84</v>
      </c>
    </row>
    <row r="71" spans="1:8" ht="18">
      <c r="A71" s="327" t="s">
        <v>123</v>
      </c>
      <c r="B71" s="555">
        <v>2.299</v>
      </c>
      <c r="C71" s="555">
        <v>1.058</v>
      </c>
      <c r="D71" s="30">
        <v>17.25</v>
      </c>
      <c r="E71" s="560"/>
      <c r="F71" s="555">
        <v>2.299</v>
      </c>
      <c r="G71" s="555">
        <v>0.863</v>
      </c>
      <c r="H71" s="30">
        <v>15.55</v>
      </c>
    </row>
    <row r="72" spans="1:8" ht="18">
      <c r="A72" s="327" t="s">
        <v>124</v>
      </c>
      <c r="B72" s="555">
        <v>2.396</v>
      </c>
      <c r="C72" s="555">
        <v>1.063</v>
      </c>
      <c r="D72" s="30">
        <v>17.64</v>
      </c>
      <c r="E72" s="560"/>
      <c r="F72" s="555">
        <v>2.396</v>
      </c>
      <c r="G72" s="555">
        <v>0.868</v>
      </c>
      <c r="H72" s="30">
        <v>15.94</v>
      </c>
    </row>
    <row r="73" spans="1:8" ht="18">
      <c r="A73" s="327" t="s">
        <v>125</v>
      </c>
      <c r="B73" s="555">
        <v>2.216</v>
      </c>
      <c r="C73" s="555">
        <v>0.999</v>
      </c>
      <c r="D73" s="30">
        <v>16.45</v>
      </c>
      <c r="E73" s="560"/>
      <c r="F73" s="555">
        <v>2.216</v>
      </c>
      <c r="G73" s="555">
        <v>0.804</v>
      </c>
      <c r="H73" s="30">
        <v>14.75</v>
      </c>
    </row>
    <row r="74" spans="1:8" ht="18">
      <c r="A74" s="469" t="s">
        <v>126</v>
      </c>
      <c r="B74" s="492">
        <v>1.816</v>
      </c>
      <c r="C74" s="492">
        <v>1.041</v>
      </c>
      <c r="D74" s="492">
        <v>15.42</v>
      </c>
      <c r="E74" s="561"/>
      <c r="F74" s="492">
        <v>1.816</v>
      </c>
      <c r="G74" s="492">
        <v>0.846</v>
      </c>
      <c r="H74" s="492">
        <v>13.72</v>
      </c>
    </row>
    <row r="76" spans="1:8" ht="18">
      <c r="A76" s="333" t="s">
        <v>270</v>
      </c>
      <c r="B76" s="14"/>
      <c r="C76" s="14"/>
      <c r="D76" s="14"/>
      <c r="E76" s="14"/>
      <c r="F76" s="14"/>
      <c r="G76" s="14"/>
      <c r="H76" s="14"/>
    </row>
    <row r="77" spans="1:8" ht="18">
      <c r="A77" s="333" t="s">
        <v>271</v>
      </c>
      <c r="B77" s="14"/>
      <c r="C77" s="14"/>
      <c r="D77" s="14"/>
      <c r="E77" s="14"/>
      <c r="F77" s="14"/>
      <c r="G77" s="14"/>
      <c r="H77" s="14"/>
    </row>
  </sheetData>
  <sheetProtection/>
  <mergeCells count="6">
    <mergeCell ref="A1:H1"/>
    <mergeCell ref="A2:I2"/>
    <mergeCell ref="B4:D4"/>
    <mergeCell ref="B7:C7"/>
    <mergeCell ref="F4:H4"/>
    <mergeCell ref="F7:G7"/>
  </mergeCells>
  <printOptions horizontalCentered="1"/>
  <pageMargins left="0.4" right="0.4" top="0.4" bottom="0.6" header="0.5" footer="0.25"/>
  <pageSetup fitToHeight="1" fitToWidth="1" horizontalDpi="600" verticalDpi="600" orientation="portrait" scale="5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8"/>
  <sheetViews>
    <sheetView showGridLines="0" zoomScale="75" zoomScaleNormal="75" zoomScaleSheetLayoutView="75" zoomScalePageLayoutView="0" workbookViewId="0" topLeftCell="B22">
      <selection activeCell="T72" sqref="T72"/>
    </sheetView>
  </sheetViews>
  <sheetFormatPr defaultColWidth="7.421875" defaultRowHeight="24.75" customHeight="1"/>
  <cols>
    <col min="1" max="1" width="6.7109375" style="613" hidden="1" customWidth="1"/>
    <col min="2" max="2" width="15.57421875" style="613" customWidth="1"/>
    <col min="3" max="3" width="7.57421875" style="613" customWidth="1"/>
    <col min="4" max="4" width="18.140625" style="613" customWidth="1"/>
    <col min="5" max="5" width="13.28125" style="613" customWidth="1"/>
    <col min="6" max="6" width="13.00390625" style="613" hidden="1" customWidth="1"/>
    <col min="7" max="7" width="15.28125" style="613" customWidth="1"/>
    <col min="8" max="8" width="13.421875" style="613" customWidth="1"/>
    <col min="9" max="9" width="13.28125" style="613" customWidth="1"/>
    <col min="10" max="10" width="13.421875" style="613" customWidth="1"/>
    <col min="11" max="11" width="13.57421875" style="613" customWidth="1"/>
    <col min="12" max="13" width="13.421875" style="613" customWidth="1"/>
    <col min="14" max="16" width="7.421875" style="613" customWidth="1"/>
    <col min="17" max="17" width="13.7109375" style="613" customWidth="1"/>
    <col min="18" max="16384" width="7.421875" style="613" customWidth="1"/>
  </cols>
  <sheetData>
    <row r="1" spans="2:13" s="563" customFormat="1" ht="43.5" customHeight="1">
      <c r="B1" s="873" t="s">
        <v>316</v>
      </c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</row>
    <row r="2" spans="2:13" s="564" customFormat="1" ht="20.25" customHeight="1">
      <c r="B2" s="875" t="s">
        <v>276</v>
      </c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</row>
    <row r="3" spans="2:13" s="564" customFormat="1" ht="1.5" customHeight="1" hidden="1" thickBot="1">
      <c r="B3" s="565"/>
      <c r="C3" s="566"/>
      <c r="D3" s="567"/>
      <c r="E3" s="567"/>
      <c r="F3" s="567"/>
      <c r="G3" s="567"/>
      <c r="H3" s="567"/>
      <c r="I3" s="567"/>
      <c r="J3" s="567"/>
      <c r="K3" s="567"/>
      <c r="L3" s="565"/>
      <c r="M3" s="565"/>
    </row>
    <row r="4" spans="2:13" s="564" customFormat="1" ht="16.5" customHeight="1">
      <c r="B4" s="882" t="s">
        <v>277</v>
      </c>
      <c r="C4" s="845" t="s">
        <v>170</v>
      </c>
      <c r="D4" s="863" t="s">
        <v>389</v>
      </c>
      <c r="E4" s="864"/>
      <c r="F4" s="864"/>
      <c r="G4" s="864"/>
      <c r="H4" s="865"/>
      <c r="I4" s="856" t="s">
        <v>278</v>
      </c>
      <c r="J4" s="857"/>
      <c r="K4" s="857"/>
      <c r="L4" s="857"/>
      <c r="M4" s="880"/>
    </row>
    <row r="5" spans="2:13" s="564" customFormat="1" ht="19.5" customHeight="1">
      <c r="B5" s="883"/>
      <c r="C5" s="846"/>
      <c r="D5" s="866"/>
      <c r="E5" s="867"/>
      <c r="F5" s="867"/>
      <c r="G5" s="867"/>
      <c r="H5" s="868"/>
      <c r="I5" s="858" t="s">
        <v>388</v>
      </c>
      <c r="J5" s="859"/>
      <c r="K5" s="859"/>
      <c r="L5" s="859"/>
      <c r="M5" s="881"/>
    </row>
    <row r="6" spans="2:16" s="564" customFormat="1" ht="13.5" customHeight="1">
      <c r="B6" s="883"/>
      <c r="C6" s="846"/>
      <c r="D6" s="568" t="s">
        <v>279</v>
      </c>
      <c r="E6" s="851" t="s">
        <v>280</v>
      </c>
      <c r="F6" s="570" t="s">
        <v>281</v>
      </c>
      <c r="G6" s="849" t="s">
        <v>282</v>
      </c>
      <c r="H6" s="847" t="s">
        <v>283</v>
      </c>
      <c r="I6" s="571" t="s">
        <v>284</v>
      </c>
      <c r="J6" s="570" t="s">
        <v>285</v>
      </c>
      <c r="K6" s="570" t="s">
        <v>286</v>
      </c>
      <c r="L6" s="572"/>
      <c r="M6" s="573"/>
      <c r="N6" s="574"/>
      <c r="P6" s="575"/>
    </row>
    <row r="7" spans="2:14" s="564" customFormat="1" ht="13.5" customHeight="1">
      <c r="B7" s="883"/>
      <c r="C7" s="846"/>
      <c r="D7" s="576" t="s">
        <v>287</v>
      </c>
      <c r="E7" s="852"/>
      <c r="F7" s="577" t="s">
        <v>288</v>
      </c>
      <c r="G7" s="850"/>
      <c r="H7" s="848"/>
      <c r="I7" s="571" t="s">
        <v>289</v>
      </c>
      <c r="J7" s="578" t="s">
        <v>290</v>
      </c>
      <c r="K7" s="578" t="s">
        <v>291</v>
      </c>
      <c r="L7" s="578" t="s">
        <v>280</v>
      </c>
      <c r="M7" s="579" t="s">
        <v>292</v>
      </c>
      <c r="N7" s="574"/>
    </row>
    <row r="8" spans="2:13" s="563" customFormat="1" ht="16.5" customHeight="1" thickBot="1">
      <c r="B8" s="580"/>
      <c r="C8" s="581"/>
      <c r="D8" s="877" t="s">
        <v>293</v>
      </c>
      <c r="E8" s="878"/>
      <c r="F8" s="878"/>
      <c r="G8" s="878"/>
      <c r="H8" s="878"/>
      <c r="I8" s="878"/>
      <c r="J8" s="878"/>
      <c r="K8" s="878"/>
      <c r="L8" s="878"/>
      <c r="M8" s="879"/>
    </row>
    <row r="9" spans="2:18" s="591" customFormat="1" ht="18" customHeight="1">
      <c r="B9" s="582" t="s">
        <v>294</v>
      </c>
      <c r="C9" s="583">
        <v>2009</v>
      </c>
      <c r="D9" s="584">
        <v>1.52</v>
      </c>
      <c r="E9" s="585">
        <v>1.56</v>
      </c>
      <c r="F9" s="586"/>
      <c r="G9" s="586">
        <v>1.56</v>
      </c>
      <c r="H9" s="587">
        <v>1.56</v>
      </c>
      <c r="I9" s="588">
        <v>2.94</v>
      </c>
      <c r="J9" s="586">
        <v>2.91</v>
      </c>
      <c r="K9" s="586">
        <v>2.98</v>
      </c>
      <c r="L9" s="586">
        <v>2.6</v>
      </c>
      <c r="M9" s="589">
        <v>2.9</v>
      </c>
      <c r="N9" s="590"/>
      <c r="P9" s="592"/>
      <c r="Q9" s="593"/>
      <c r="R9" s="593"/>
    </row>
    <row r="10" spans="2:18" s="591" customFormat="1" ht="18" customHeight="1">
      <c r="B10" s="582" t="s">
        <v>17</v>
      </c>
      <c r="C10" s="658"/>
      <c r="D10" s="594">
        <v>0.99</v>
      </c>
      <c r="E10" s="595">
        <v>1.12</v>
      </c>
      <c r="F10" s="596"/>
      <c r="G10" s="596">
        <v>1.12</v>
      </c>
      <c r="H10" s="597">
        <v>1.13</v>
      </c>
      <c r="I10" s="598">
        <v>2.46</v>
      </c>
      <c r="J10" s="596">
        <v>2.43</v>
      </c>
      <c r="K10" s="596">
        <v>2.6</v>
      </c>
      <c r="L10" s="596">
        <v>2.23</v>
      </c>
      <c r="M10" s="599">
        <v>2.43</v>
      </c>
      <c r="N10" s="590"/>
      <c r="O10" s="600"/>
      <c r="P10" s="592"/>
      <c r="Q10" s="593"/>
      <c r="R10" s="593"/>
    </row>
    <row r="11" spans="2:18" s="591" customFormat="1" ht="18" customHeight="1">
      <c r="B11" s="582" t="s">
        <v>295</v>
      </c>
      <c r="C11" s="658"/>
      <c r="D11" s="594">
        <v>0.98</v>
      </c>
      <c r="E11" s="595">
        <v>1.01</v>
      </c>
      <c r="F11" s="596"/>
      <c r="G11" s="596">
        <v>1.01</v>
      </c>
      <c r="H11" s="597">
        <v>1.02</v>
      </c>
      <c r="I11" s="598">
        <v>2.48</v>
      </c>
      <c r="J11" s="596">
        <v>2.43</v>
      </c>
      <c r="K11" s="596">
        <v>2.36</v>
      </c>
      <c r="L11" s="596">
        <v>2.15</v>
      </c>
      <c r="M11" s="599">
        <v>2.51</v>
      </c>
      <c r="N11" s="590"/>
      <c r="P11" s="592"/>
      <c r="Q11" s="593"/>
      <c r="R11" s="593"/>
    </row>
    <row r="12" spans="2:18" s="591" customFormat="1" ht="18" customHeight="1">
      <c r="B12" s="582" t="s">
        <v>296</v>
      </c>
      <c r="C12" s="658"/>
      <c r="D12" s="594">
        <v>1.02</v>
      </c>
      <c r="E12" s="595">
        <v>1.09</v>
      </c>
      <c r="F12" s="596"/>
      <c r="G12" s="596">
        <v>1.09</v>
      </c>
      <c r="H12" s="597">
        <v>1.1</v>
      </c>
      <c r="I12" s="598">
        <v>2.41</v>
      </c>
      <c r="J12" s="596">
        <v>2.42</v>
      </c>
      <c r="K12" s="596">
        <v>2.39</v>
      </c>
      <c r="L12" s="596">
        <v>2.09</v>
      </c>
      <c r="M12" s="599">
        <v>2.5</v>
      </c>
      <c r="N12" s="590"/>
      <c r="P12" s="592"/>
      <c r="Q12" s="593"/>
      <c r="R12" s="593"/>
    </row>
    <row r="13" spans="2:18" s="591" customFormat="1" ht="18" customHeight="1">
      <c r="B13" s="582" t="s">
        <v>297</v>
      </c>
      <c r="C13" s="658" t="s">
        <v>90</v>
      </c>
      <c r="D13" s="594">
        <v>1.11</v>
      </c>
      <c r="E13" s="595">
        <v>1.15</v>
      </c>
      <c r="F13" s="596"/>
      <c r="G13" s="596">
        <v>1.15</v>
      </c>
      <c r="H13" s="597">
        <v>1.15</v>
      </c>
      <c r="I13" s="598">
        <v>2.46</v>
      </c>
      <c r="J13" s="596">
        <v>2.47</v>
      </c>
      <c r="K13" s="596">
        <v>2.37</v>
      </c>
      <c r="L13" s="596">
        <v>2.02</v>
      </c>
      <c r="M13" s="599">
        <v>2.12</v>
      </c>
      <c r="N13" s="590"/>
      <c r="P13" s="592"/>
      <c r="Q13" s="593"/>
      <c r="R13" s="593"/>
    </row>
    <row r="14" spans="2:18" s="591" customFormat="1" ht="18" customHeight="1">
      <c r="B14" s="582" t="s">
        <v>21</v>
      </c>
      <c r="C14" s="658"/>
      <c r="D14" s="594">
        <v>1.03</v>
      </c>
      <c r="E14" s="595">
        <v>1.0689799999999998</v>
      </c>
      <c r="F14" s="596">
        <v>1.0689799999999998</v>
      </c>
      <c r="G14" s="596">
        <v>1.07</v>
      </c>
      <c r="H14" s="597">
        <v>1.07</v>
      </c>
      <c r="I14" s="598">
        <v>2.48</v>
      </c>
      <c r="J14" s="596">
        <v>2.47</v>
      </c>
      <c r="K14" s="596">
        <v>2.42</v>
      </c>
      <c r="L14" s="596">
        <v>1.98</v>
      </c>
      <c r="M14" s="599">
        <v>2</v>
      </c>
      <c r="N14" s="590"/>
      <c r="P14" s="592"/>
      <c r="Q14" s="593"/>
      <c r="R14" s="593"/>
    </row>
    <row r="15" spans="2:18" s="591" customFormat="1" ht="18" customHeight="1">
      <c r="B15" s="582" t="s">
        <v>298</v>
      </c>
      <c r="C15" s="658" t="s">
        <v>90</v>
      </c>
      <c r="D15" s="594">
        <v>1.04</v>
      </c>
      <c r="E15" s="595">
        <v>1.0842648323301805</v>
      </c>
      <c r="F15" s="596">
        <v>1.0842648323301805</v>
      </c>
      <c r="G15" s="596">
        <v>1.08</v>
      </c>
      <c r="H15" s="597">
        <v>1.0885640584694753</v>
      </c>
      <c r="I15" s="598">
        <v>2.44</v>
      </c>
      <c r="J15" s="596">
        <v>2.45</v>
      </c>
      <c r="K15" s="596">
        <v>2.42</v>
      </c>
      <c r="L15" s="596">
        <v>2.04</v>
      </c>
      <c r="M15" s="599">
        <v>1.96</v>
      </c>
      <c r="N15" s="590"/>
      <c r="P15" s="592"/>
      <c r="Q15" s="593"/>
      <c r="R15" s="593"/>
    </row>
    <row r="16" spans="2:18" s="591" customFormat="1" ht="18" customHeight="1">
      <c r="B16" s="582" t="s">
        <v>299</v>
      </c>
      <c r="C16" s="658"/>
      <c r="D16" s="594">
        <v>1.03</v>
      </c>
      <c r="E16" s="595">
        <v>1.07</v>
      </c>
      <c r="F16" s="596">
        <v>1.0842648323301805</v>
      </c>
      <c r="G16" s="596">
        <v>1.07</v>
      </c>
      <c r="H16" s="597">
        <v>1.07</v>
      </c>
      <c r="I16" s="598">
        <v>2.41</v>
      </c>
      <c r="J16" s="596">
        <v>2.43</v>
      </c>
      <c r="K16" s="596">
        <v>2.37</v>
      </c>
      <c r="L16" s="596">
        <v>1.91</v>
      </c>
      <c r="M16" s="599">
        <v>1.98</v>
      </c>
      <c r="N16" s="590"/>
      <c r="P16" s="592"/>
      <c r="Q16" s="593"/>
      <c r="R16" s="593"/>
    </row>
    <row r="17" spans="2:18" s="591" customFormat="1" ht="18" customHeight="1">
      <c r="B17" s="582" t="s">
        <v>300</v>
      </c>
      <c r="C17" s="658" t="s">
        <v>90</v>
      </c>
      <c r="D17" s="594">
        <v>1.16</v>
      </c>
      <c r="E17" s="595">
        <v>1.14</v>
      </c>
      <c r="F17" s="596"/>
      <c r="G17" s="596">
        <v>1.14</v>
      </c>
      <c r="H17" s="597">
        <v>1.15</v>
      </c>
      <c r="I17" s="598">
        <v>2.55</v>
      </c>
      <c r="J17" s="596">
        <v>2.57</v>
      </c>
      <c r="K17" s="596">
        <v>2.41</v>
      </c>
      <c r="L17" s="596">
        <v>1.91</v>
      </c>
      <c r="M17" s="599">
        <v>2.04</v>
      </c>
      <c r="N17" s="590"/>
      <c r="P17" s="592"/>
      <c r="Q17" s="593"/>
      <c r="R17" s="593"/>
    </row>
    <row r="18" spans="2:18" s="591" customFormat="1" ht="18" customHeight="1">
      <c r="B18" s="582" t="s">
        <v>301</v>
      </c>
      <c r="C18" s="658"/>
      <c r="D18" s="594">
        <v>1.21</v>
      </c>
      <c r="E18" s="595">
        <v>1.26</v>
      </c>
      <c r="F18" s="596"/>
      <c r="G18" s="596">
        <v>1.26</v>
      </c>
      <c r="H18" s="597">
        <v>1.27</v>
      </c>
      <c r="I18" s="598">
        <v>2.56</v>
      </c>
      <c r="J18" s="596">
        <v>2.63</v>
      </c>
      <c r="K18" s="596">
        <v>2.46</v>
      </c>
      <c r="L18" s="596">
        <v>2.02</v>
      </c>
      <c r="M18" s="599">
        <v>2.15</v>
      </c>
      <c r="N18" s="590"/>
      <c r="P18" s="592"/>
      <c r="Q18" s="593"/>
      <c r="R18" s="593"/>
    </row>
    <row r="19" spans="2:18" s="591" customFormat="1" ht="18" customHeight="1">
      <c r="B19" s="582" t="s">
        <v>302</v>
      </c>
      <c r="C19" s="658"/>
      <c r="D19" s="594">
        <v>1.32</v>
      </c>
      <c r="E19" s="595">
        <v>1.3078245915735165</v>
      </c>
      <c r="F19" s="596">
        <v>1.3078245915735165</v>
      </c>
      <c r="G19" s="596">
        <v>1.3121238177128116</v>
      </c>
      <c r="H19" s="597">
        <v>1.31</v>
      </c>
      <c r="I19" s="598">
        <v>2.7</v>
      </c>
      <c r="J19" s="596">
        <v>2.75</v>
      </c>
      <c r="K19" s="596">
        <v>2.54</v>
      </c>
      <c r="L19" s="596">
        <v>1.95</v>
      </c>
      <c r="M19" s="599">
        <v>2.31</v>
      </c>
      <c r="N19" s="590"/>
      <c r="P19" s="592"/>
      <c r="Q19" s="593"/>
      <c r="R19" s="593"/>
    </row>
    <row r="20" spans="2:18" s="591" customFormat="1" ht="18" customHeight="1" thickBot="1">
      <c r="B20" s="582" t="s">
        <v>303</v>
      </c>
      <c r="C20" s="658"/>
      <c r="D20" s="601">
        <v>1.4</v>
      </c>
      <c r="E20" s="602">
        <v>1.4</v>
      </c>
      <c r="F20" s="603">
        <v>1.3078245915735165</v>
      </c>
      <c r="G20" s="603">
        <v>1.4</v>
      </c>
      <c r="H20" s="604">
        <v>1.41</v>
      </c>
      <c r="I20" s="605">
        <v>2.81</v>
      </c>
      <c r="J20" s="603">
        <v>2.85</v>
      </c>
      <c r="K20" s="603">
        <v>2.62</v>
      </c>
      <c r="L20" s="603">
        <v>2.17</v>
      </c>
      <c r="M20" s="606">
        <v>2.31</v>
      </c>
      <c r="N20" s="590"/>
      <c r="P20" s="592"/>
      <c r="Q20" s="593"/>
      <c r="R20" s="593"/>
    </row>
    <row r="21" spans="2:18" s="591" customFormat="1" ht="18" customHeight="1">
      <c r="B21" s="607" t="s">
        <v>294</v>
      </c>
      <c r="C21" s="608">
        <v>2010</v>
      </c>
      <c r="D21" s="584">
        <v>1.59</v>
      </c>
      <c r="E21" s="588">
        <v>1.4944110060189164</v>
      </c>
      <c r="F21" s="586">
        <v>1.4944110060189164</v>
      </c>
      <c r="G21" s="586">
        <v>1.49</v>
      </c>
      <c r="H21" s="609">
        <v>1.5</v>
      </c>
      <c r="I21" s="588">
        <v>2.94</v>
      </c>
      <c r="J21" s="586">
        <v>2.98</v>
      </c>
      <c r="K21" s="586">
        <v>2.54</v>
      </c>
      <c r="L21" s="586">
        <v>2.17</v>
      </c>
      <c r="M21" s="589">
        <v>2.27</v>
      </c>
      <c r="N21" s="590"/>
      <c r="P21" s="592"/>
      <c r="Q21" s="593"/>
      <c r="R21" s="593"/>
    </row>
    <row r="22" spans="2:18" s="591" customFormat="1" ht="18" customHeight="1">
      <c r="B22" s="582" t="s">
        <v>17</v>
      </c>
      <c r="C22" s="658"/>
      <c r="D22" s="594">
        <v>1.44</v>
      </c>
      <c r="E22" s="598">
        <v>1.48</v>
      </c>
      <c r="F22" s="596"/>
      <c r="G22" s="596">
        <v>1.48</v>
      </c>
      <c r="H22" s="610">
        <v>1.48</v>
      </c>
      <c r="I22" s="598">
        <v>2.94</v>
      </c>
      <c r="J22" s="596">
        <v>2.96</v>
      </c>
      <c r="K22" s="596">
        <v>2.55</v>
      </c>
      <c r="L22" s="596">
        <v>2.19</v>
      </c>
      <c r="M22" s="599">
        <v>2.42</v>
      </c>
      <c r="N22" s="590"/>
      <c r="P22" s="592"/>
      <c r="Q22" s="593"/>
      <c r="R22" s="593"/>
    </row>
    <row r="23" spans="2:18" s="591" customFormat="1" ht="18" customHeight="1">
      <c r="B23" s="582" t="s">
        <v>295</v>
      </c>
      <c r="C23" s="658"/>
      <c r="D23" s="594">
        <v>1.44</v>
      </c>
      <c r="E23" s="598">
        <v>1.435</v>
      </c>
      <c r="F23" s="596"/>
      <c r="G23" s="596">
        <v>1.44</v>
      </c>
      <c r="H23" s="610">
        <v>1.44</v>
      </c>
      <c r="I23" s="598">
        <v>2.94</v>
      </c>
      <c r="J23" s="596">
        <v>2.95</v>
      </c>
      <c r="K23" s="596">
        <v>2.5</v>
      </c>
      <c r="L23" s="596">
        <v>2.13</v>
      </c>
      <c r="M23" s="599">
        <v>2.43</v>
      </c>
      <c r="N23" s="590"/>
      <c r="P23" s="592"/>
      <c r="Q23" s="593"/>
      <c r="R23" s="593"/>
    </row>
    <row r="24" spans="2:18" s="591" customFormat="1" ht="18" customHeight="1">
      <c r="B24" s="582" t="s">
        <v>296</v>
      </c>
      <c r="C24" s="658"/>
      <c r="D24" s="594">
        <f>14.64*0.086</f>
        <v>1.25904</v>
      </c>
      <c r="E24" s="598">
        <v>1.34</v>
      </c>
      <c r="F24" s="596"/>
      <c r="G24" s="596">
        <v>1.34</v>
      </c>
      <c r="H24" s="610">
        <v>1.34</v>
      </c>
      <c r="I24" s="598">
        <v>2.85</v>
      </c>
      <c r="J24" s="596">
        <v>2.86</v>
      </c>
      <c r="K24" s="596">
        <v>2.44</v>
      </c>
      <c r="L24" s="596">
        <v>2.13</v>
      </c>
      <c r="M24" s="599">
        <v>2.43</v>
      </c>
      <c r="N24" s="590"/>
      <c r="P24" s="592"/>
      <c r="Q24" s="593"/>
      <c r="R24" s="593"/>
    </row>
    <row r="25" spans="2:16" s="591" customFormat="1" ht="18" customHeight="1">
      <c r="B25" s="611" t="s">
        <v>297</v>
      </c>
      <c r="C25" s="659" t="s">
        <v>90</v>
      </c>
      <c r="D25" s="601">
        <v>1.35</v>
      </c>
      <c r="E25" s="605">
        <v>1.39</v>
      </c>
      <c r="F25" s="603"/>
      <c r="G25" s="603">
        <v>1.39</v>
      </c>
      <c r="H25" s="612">
        <v>1.39</v>
      </c>
      <c r="I25" s="605">
        <v>2.82</v>
      </c>
      <c r="J25" s="603">
        <v>2.85</v>
      </c>
      <c r="K25" s="603">
        <v>2.41</v>
      </c>
      <c r="L25" s="603">
        <v>2.02</v>
      </c>
      <c r="M25" s="606">
        <v>2.3</v>
      </c>
      <c r="N25" s="590"/>
      <c r="P25" s="592"/>
    </row>
    <row r="26" spans="2:16" s="591" customFormat="1" ht="18" customHeight="1">
      <c r="B26" s="611" t="s">
        <v>21</v>
      </c>
      <c r="C26" s="659"/>
      <c r="D26" s="601">
        <v>1.37</v>
      </c>
      <c r="E26" s="605">
        <v>1.52</v>
      </c>
      <c r="F26" s="603"/>
      <c r="G26" s="603">
        <v>1.52</v>
      </c>
      <c r="H26" s="612">
        <v>1.52</v>
      </c>
      <c r="I26" s="605">
        <v>2.91</v>
      </c>
      <c r="J26" s="603">
        <v>2.99</v>
      </c>
      <c r="K26" s="603">
        <v>2.5</v>
      </c>
      <c r="L26" s="603">
        <v>2.14</v>
      </c>
      <c r="M26" s="606">
        <v>2.38</v>
      </c>
      <c r="N26" s="590"/>
      <c r="P26" s="592"/>
    </row>
    <row r="27" spans="2:16" s="591" customFormat="1" ht="18" customHeight="1">
      <c r="B27" s="611" t="s">
        <v>298</v>
      </c>
      <c r="C27" s="659" t="s">
        <v>90</v>
      </c>
      <c r="D27" s="601">
        <v>1.5</v>
      </c>
      <c r="E27" s="605">
        <v>1.55</v>
      </c>
      <c r="F27" s="603"/>
      <c r="G27" s="603">
        <v>1.55</v>
      </c>
      <c r="H27" s="612">
        <v>1.55</v>
      </c>
      <c r="I27" s="605">
        <v>2.99</v>
      </c>
      <c r="J27" s="603">
        <v>3.06</v>
      </c>
      <c r="K27" s="603">
        <v>2.55</v>
      </c>
      <c r="L27" s="603">
        <v>2.14</v>
      </c>
      <c r="M27" s="606">
        <v>2.44</v>
      </c>
      <c r="N27" s="590"/>
      <c r="P27" s="592"/>
    </row>
    <row r="28" spans="2:16" s="591" customFormat="1" ht="18" customHeight="1">
      <c r="B28" s="611" t="s">
        <v>299</v>
      </c>
      <c r="C28" s="659"/>
      <c r="D28" s="601">
        <v>1.51</v>
      </c>
      <c r="E28" s="605">
        <v>1.5580395528804816</v>
      </c>
      <c r="F28" s="603">
        <v>1.5580395528804816</v>
      </c>
      <c r="G28" s="603">
        <v>1.5623387790197762</v>
      </c>
      <c r="H28" s="612">
        <v>1.56</v>
      </c>
      <c r="I28" s="605">
        <v>2.99</v>
      </c>
      <c r="J28" s="603">
        <v>3.04</v>
      </c>
      <c r="K28" s="603">
        <v>2.57</v>
      </c>
      <c r="L28" s="603">
        <v>2.1</v>
      </c>
      <c r="M28" s="606">
        <v>2.56</v>
      </c>
      <c r="N28" s="590"/>
      <c r="P28" s="592"/>
    </row>
    <row r="29" spans="2:16" s="591" customFormat="1" ht="18" customHeight="1">
      <c r="B29" s="611" t="s">
        <v>300</v>
      </c>
      <c r="C29" s="659" t="s">
        <v>90</v>
      </c>
      <c r="D29" s="601">
        <v>1.5</v>
      </c>
      <c r="E29" s="605">
        <v>1.53</v>
      </c>
      <c r="F29" s="603"/>
      <c r="G29" s="603">
        <v>1.53</v>
      </c>
      <c r="H29" s="612">
        <v>1.54</v>
      </c>
      <c r="I29" s="605">
        <v>2.99</v>
      </c>
      <c r="J29" s="603">
        <v>3.06</v>
      </c>
      <c r="K29" s="603">
        <v>2.6</v>
      </c>
      <c r="L29" s="603">
        <v>2.19</v>
      </c>
      <c r="M29" s="606">
        <v>2.55</v>
      </c>
      <c r="N29" s="590"/>
      <c r="P29" s="592"/>
    </row>
    <row r="30" spans="2:16" s="591" customFormat="1" ht="18" customHeight="1">
      <c r="B30" s="582" t="s">
        <v>301</v>
      </c>
      <c r="C30" s="658"/>
      <c r="D30" s="601">
        <v>1.61</v>
      </c>
      <c r="E30" s="605">
        <v>1.63</v>
      </c>
      <c r="F30" s="603"/>
      <c r="G30" s="603">
        <v>1.63</v>
      </c>
      <c r="H30" s="612">
        <v>1.63</v>
      </c>
      <c r="I30" s="605">
        <v>3.08</v>
      </c>
      <c r="J30" s="603">
        <v>3.15</v>
      </c>
      <c r="K30" s="603">
        <v>2.68</v>
      </c>
      <c r="L30" s="603">
        <v>2.23</v>
      </c>
      <c r="M30" s="606">
        <v>2.55</v>
      </c>
      <c r="N30" s="590"/>
      <c r="P30" s="592"/>
    </row>
    <row r="31" spans="2:16" s="591" customFormat="1" ht="18" customHeight="1">
      <c r="B31" s="582" t="s">
        <v>302</v>
      </c>
      <c r="C31" s="658"/>
      <c r="D31" s="601">
        <v>1.63</v>
      </c>
      <c r="E31" s="605">
        <v>1.6844368013757522</v>
      </c>
      <c r="F31" s="603">
        <v>1.6844368013757522</v>
      </c>
      <c r="G31" s="603">
        <v>1.68</v>
      </c>
      <c r="H31" s="612">
        <v>1.69</v>
      </c>
      <c r="I31" s="605">
        <v>3.14</v>
      </c>
      <c r="J31" s="603">
        <v>3.21</v>
      </c>
      <c r="K31" s="603">
        <v>2.75</v>
      </c>
      <c r="L31" s="603">
        <v>2.08</v>
      </c>
      <c r="M31" s="606">
        <v>2.61</v>
      </c>
      <c r="N31" s="590"/>
      <c r="P31" s="592"/>
    </row>
    <row r="32" spans="2:16" s="591" customFormat="1" ht="21.75" customHeight="1" thickBot="1">
      <c r="B32" s="722" t="s">
        <v>317</v>
      </c>
      <c r="C32" s="660"/>
      <c r="D32" s="723">
        <v>1.6</v>
      </c>
      <c r="E32" s="653">
        <v>1.66</v>
      </c>
      <c r="F32" s="724">
        <v>1.6844368013757522</v>
      </c>
      <c r="G32" s="724">
        <v>1.66</v>
      </c>
      <c r="H32" s="657">
        <v>1.66</v>
      </c>
      <c r="I32" s="725">
        <v>3.12</v>
      </c>
      <c r="J32" s="724">
        <v>3.21</v>
      </c>
      <c r="K32" s="724">
        <v>2.83</v>
      </c>
      <c r="L32" s="724">
        <v>2.28</v>
      </c>
      <c r="M32" s="726">
        <v>2.59</v>
      </c>
      <c r="N32" s="590"/>
      <c r="P32" s="592"/>
    </row>
    <row r="33" spans="2:26" ht="17.25" customHeight="1">
      <c r="B33" s="861" t="s">
        <v>8</v>
      </c>
      <c r="C33" s="843" t="s">
        <v>170</v>
      </c>
      <c r="D33" s="863" t="s">
        <v>387</v>
      </c>
      <c r="E33" s="864"/>
      <c r="F33" s="864"/>
      <c r="G33" s="864"/>
      <c r="H33" s="864"/>
      <c r="I33" s="856" t="s">
        <v>278</v>
      </c>
      <c r="J33" s="857"/>
      <c r="K33" s="857"/>
      <c r="L33" s="857"/>
      <c r="M33" s="857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</row>
    <row r="34" spans="2:26" ht="16.5" customHeight="1">
      <c r="B34" s="862"/>
      <c r="C34" s="844"/>
      <c r="D34" s="866"/>
      <c r="E34" s="867"/>
      <c r="F34" s="867"/>
      <c r="G34" s="867"/>
      <c r="H34" s="867"/>
      <c r="I34" s="858" t="s">
        <v>388</v>
      </c>
      <c r="J34" s="859"/>
      <c r="K34" s="859"/>
      <c r="L34" s="859"/>
      <c r="M34" s="859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</row>
    <row r="35" spans="2:26" ht="14.25" customHeight="1">
      <c r="B35" s="862"/>
      <c r="C35" s="844"/>
      <c r="D35" s="568" t="s">
        <v>304</v>
      </c>
      <c r="E35" s="569" t="s">
        <v>305</v>
      </c>
      <c r="F35" s="570"/>
      <c r="G35" s="871" t="s">
        <v>306</v>
      </c>
      <c r="H35" s="869" t="s">
        <v>292</v>
      </c>
      <c r="I35" s="614"/>
      <c r="J35" s="570" t="s">
        <v>285</v>
      </c>
      <c r="K35" s="615" t="s">
        <v>281</v>
      </c>
      <c r="L35" s="570"/>
      <c r="M35" s="616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</row>
    <row r="36" spans="2:26" ht="14.25" customHeight="1">
      <c r="B36" s="862"/>
      <c r="C36" s="844"/>
      <c r="D36" s="576" t="s">
        <v>287</v>
      </c>
      <c r="E36" s="617" t="s">
        <v>307</v>
      </c>
      <c r="F36" s="578"/>
      <c r="G36" s="872"/>
      <c r="H36" s="870"/>
      <c r="I36" s="617" t="s">
        <v>46</v>
      </c>
      <c r="J36" s="578" t="s">
        <v>308</v>
      </c>
      <c r="K36" s="618" t="s">
        <v>309</v>
      </c>
      <c r="L36" s="578" t="s">
        <v>310</v>
      </c>
      <c r="M36" s="619" t="s">
        <v>311</v>
      </c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</row>
    <row r="37" spans="2:26" ht="18" customHeight="1" thickBot="1">
      <c r="B37" s="620"/>
      <c r="C37" s="621"/>
      <c r="D37" s="854" t="s">
        <v>293</v>
      </c>
      <c r="E37" s="855"/>
      <c r="F37" s="855"/>
      <c r="G37" s="855"/>
      <c r="H37" s="855"/>
      <c r="I37" s="855"/>
      <c r="J37" s="855"/>
      <c r="K37" s="855"/>
      <c r="L37" s="855"/>
      <c r="M37" s="855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</row>
    <row r="38" spans="2:26" s="627" customFormat="1" ht="18" customHeight="1">
      <c r="B38" s="622" t="s">
        <v>294</v>
      </c>
      <c r="C38" s="623">
        <v>2009</v>
      </c>
      <c r="D38" s="624">
        <v>1.5</v>
      </c>
      <c r="E38" s="625">
        <v>1.51676698194325</v>
      </c>
      <c r="F38" s="586">
        <v>1.473774720550301</v>
      </c>
      <c r="G38" s="586">
        <v>1.47</v>
      </c>
      <c r="H38" s="587">
        <v>1.57</v>
      </c>
      <c r="I38" s="588">
        <v>3.12</v>
      </c>
      <c r="J38" s="586">
        <v>3.2</v>
      </c>
      <c r="K38" s="586">
        <v>2.66</v>
      </c>
      <c r="L38" s="586">
        <v>2.79</v>
      </c>
      <c r="M38" s="626">
        <v>2.97</v>
      </c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</row>
    <row r="39" spans="2:26" s="627" customFormat="1" ht="18" customHeight="1">
      <c r="B39" s="628" t="s">
        <v>17</v>
      </c>
      <c r="C39" s="658"/>
      <c r="D39" s="629">
        <v>0.97</v>
      </c>
      <c r="E39" s="630">
        <v>1.09</v>
      </c>
      <c r="F39" s="596"/>
      <c r="G39" s="596">
        <v>1.04</v>
      </c>
      <c r="H39" s="597">
        <v>1.14</v>
      </c>
      <c r="I39" s="598">
        <v>2.7</v>
      </c>
      <c r="J39" s="596">
        <v>2.74</v>
      </c>
      <c r="K39" s="596">
        <v>2.4</v>
      </c>
      <c r="L39" s="596">
        <v>2.5</v>
      </c>
      <c r="M39" s="631">
        <v>2.61</v>
      </c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</row>
    <row r="40" spans="2:26" s="627" customFormat="1" ht="18" customHeight="1">
      <c r="B40" s="628" t="s">
        <v>295</v>
      </c>
      <c r="C40" s="658"/>
      <c r="D40" s="629">
        <v>0.96</v>
      </c>
      <c r="E40" s="630">
        <v>0.97</v>
      </c>
      <c r="F40" s="596"/>
      <c r="G40" s="596">
        <v>0.93</v>
      </c>
      <c r="H40" s="597">
        <v>1.03</v>
      </c>
      <c r="I40" s="598">
        <v>2.64</v>
      </c>
      <c r="J40" s="596">
        <v>2.71</v>
      </c>
      <c r="K40" s="596">
        <v>2.14</v>
      </c>
      <c r="L40" s="596">
        <v>2.39</v>
      </c>
      <c r="M40" s="631">
        <v>2.53</v>
      </c>
      <c r="N40" s="574"/>
      <c r="O40" s="574"/>
      <c r="P40" s="574"/>
      <c r="Q40" s="574"/>
      <c r="R40" s="574"/>
      <c r="S40" s="574"/>
      <c r="T40" s="574"/>
      <c r="U40" s="574"/>
      <c r="V40" s="574"/>
      <c r="W40" s="574"/>
      <c r="X40" s="574"/>
      <c r="Y40" s="574"/>
      <c r="Z40" s="574"/>
    </row>
    <row r="41" spans="2:26" s="627" customFormat="1" ht="18" customHeight="1">
      <c r="B41" s="628" t="s">
        <v>19</v>
      </c>
      <c r="C41" s="658"/>
      <c r="D41" s="629">
        <v>1</v>
      </c>
      <c r="E41" s="630">
        <v>1.05</v>
      </c>
      <c r="F41" s="596"/>
      <c r="G41" s="596">
        <v>1.01</v>
      </c>
      <c r="H41" s="597">
        <v>1.11</v>
      </c>
      <c r="I41" s="598">
        <v>2.64</v>
      </c>
      <c r="J41" s="596">
        <v>2.8</v>
      </c>
      <c r="K41" s="596">
        <v>1.91</v>
      </c>
      <c r="L41" s="596">
        <v>2.32</v>
      </c>
      <c r="M41" s="631">
        <v>2.46</v>
      </c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4"/>
      <c r="Y41" s="574"/>
      <c r="Z41" s="574"/>
    </row>
    <row r="42" spans="2:26" s="627" customFormat="1" ht="18" customHeight="1">
      <c r="B42" s="628" t="s">
        <v>297</v>
      </c>
      <c r="C42" s="658"/>
      <c r="D42" s="629">
        <v>1.09</v>
      </c>
      <c r="E42" s="630">
        <v>1.11</v>
      </c>
      <c r="F42" s="596"/>
      <c r="G42" s="596">
        <v>1.06</v>
      </c>
      <c r="H42" s="597">
        <v>1.16</v>
      </c>
      <c r="I42" s="598">
        <v>2.73</v>
      </c>
      <c r="J42" s="596">
        <v>2.79</v>
      </c>
      <c r="K42" s="596">
        <v>2.18</v>
      </c>
      <c r="L42" s="596">
        <v>2.33</v>
      </c>
      <c r="M42" s="631">
        <v>2.49</v>
      </c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</row>
    <row r="43" spans="2:26" s="627" customFormat="1" ht="18" customHeight="1">
      <c r="B43" s="628" t="s">
        <v>21</v>
      </c>
      <c r="C43" s="658"/>
      <c r="D43" s="629">
        <v>1.0061999999999998</v>
      </c>
      <c r="E43" s="630">
        <v>1.03</v>
      </c>
      <c r="F43" s="596"/>
      <c r="G43" s="596">
        <v>0.99</v>
      </c>
      <c r="H43" s="597">
        <v>1.09</v>
      </c>
      <c r="I43" s="598">
        <v>2.74</v>
      </c>
      <c r="J43" s="596">
        <v>2.81</v>
      </c>
      <c r="K43" s="596">
        <v>2.15</v>
      </c>
      <c r="L43" s="596">
        <v>2.33</v>
      </c>
      <c r="M43" s="631">
        <v>2.46</v>
      </c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</row>
    <row r="44" spans="2:26" s="627" customFormat="1" ht="18" customHeight="1">
      <c r="B44" s="628" t="s">
        <v>312</v>
      </c>
      <c r="C44" s="658"/>
      <c r="D44" s="629">
        <v>1.02</v>
      </c>
      <c r="E44" s="630">
        <v>1.0455717970765261</v>
      </c>
      <c r="F44" s="596">
        <v>1.002579535683577</v>
      </c>
      <c r="G44" s="596">
        <v>1</v>
      </c>
      <c r="H44" s="632">
        <v>1.1</v>
      </c>
      <c r="I44" s="598">
        <v>2.71</v>
      </c>
      <c r="J44" s="596">
        <v>2.82</v>
      </c>
      <c r="K44" s="596">
        <v>2.17</v>
      </c>
      <c r="L44" s="596">
        <v>2.36</v>
      </c>
      <c r="M44" s="631">
        <v>2.46</v>
      </c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</row>
    <row r="45" spans="2:26" s="627" customFormat="1" ht="18" customHeight="1">
      <c r="B45" s="628" t="s">
        <v>299</v>
      </c>
      <c r="C45" s="658"/>
      <c r="D45" s="629">
        <v>1.01</v>
      </c>
      <c r="E45" s="630">
        <v>1.03</v>
      </c>
      <c r="F45" s="596">
        <v>1.002579535683577</v>
      </c>
      <c r="G45" s="596">
        <v>0.98</v>
      </c>
      <c r="H45" s="632">
        <v>1.08</v>
      </c>
      <c r="I45" s="598">
        <v>2.69</v>
      </c>
      <c r="J45" s="596">
        <v>2.81</v>
      </c>
      <c r="K45" s="596">
        <v>2.11</v>
      </c>
      <c r="L45" s="596">
        <v>2.3</v>
      </c>
      <c r="M45" s="631">
        <v>2.45</v>
      </c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</row>
    <row r="46" spans="2:26" s="627" customFormat="1" ht="18" customHeight="1">
      <c r="B46" s="628" t="s">
        <v>300</v>
      </c>
      <c r="C46" s="658"/>
      <c r="D46" s="629">
        <v>1.14</v>
      </c>
      <c r="E46" s="630">
        <v>1.1031814273430782</v>
      </c>
      <c r="F46" s="596">
        <v>1.1031814273430782</v>
      </c>
      <c r="G46" s="596">
        <v>1.060189165950129</v>
      </c>
      <c r="H46" s="632">
        <v>1.1590713671539123</v>
      </c>
      <c r="I46" s="598">
        <v>2.83</v>
      </c>
      <c r="J46" s="596">
        <v>2.97</v>
      </c>
      <c r="K46" s="596">
        <v>2.11</v>
      </c>
      <c r="L46" s="596">
        <v>2.3</v>
      </c>
      <c r="M46" s="631">
        <v>2.43</v>
      </c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</row>
    <row r="47" spans="2:26" s="627" customFormat="1" ht="18" customHeight="1">
      <c r="B47" s="628" t="s">
        <v>301</v>
      </c>
      <c r="C47" s="658"/>
      <c r="D47" s="629">
        <v>1.18</v>
      </c>
      <c r="E47" s="630">
        <v>1.23</v>
      </c>
      <c r="F47" s="633"/>
      <c r="G47" s="633">
        <v>1.18</v>
      </c>
      <c r="H47" s="632">
        <v>1.28</v>
      </c>
      <c r="I47" s="598">
        <v>2.87</v>
      </c>
      <c r="J47" s="596">
        <v>2.98</v>
      </c>
      <c r="K47" s="596">
        <v>2.2</v>
      </c>
      <c r="L47" s="596">
        <v>2.34</v>
      </c>
      <c r="M47" s="631">
        <v>2.5</v>
      </c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</row>
    <row r="48" spans="2:26" s="627" customFormat="1" ht="18" customHeight="1">
      <c r="B48" s="628" t="s">
        <v>313</v>
      </c>
      <c r="C48" s="658"/>
      <c r="D48" s="629">
        <v>1.29</v>
      </c>
      <c r="E48" s="630">
        <v>1.2691315563198624</v>
      </c>
      <c r="F48" s="633">
        <v>1.226139294926913</v>
      </c>
      <c r="G48" s="633">
        <v>1.226139294926913</v>
      </c>
      <c r="H48" s="632">
        <v>1.3250214961306963</v>
      </c>
      <c r="I48" s="598">
        <v>2.97</v>
      </c>
      <c r="J48" s="596">
        <v>3.07</v>
      </c>
      <c r="K48" s="596">
        <v>2.24</v>
      </c>
      <c r="L48" s="596">
        <v>2.35</v>
      </c>
      <c r="M48" s="631">
        <v>2.5</v>
      </c>
      <c r="N48" s="574"/>
      <c r="O48" s="574"/>
      <c r="P48" s="574"/>
      <c r="Q48" s="574"/>
      <c r="R48" s="574"/>
      <c r="S48" s="574"/>
      <c r="T48" s="574"/>
      <c r="U48" s="574"/>
      <c r="V48" s="574"/>
      <c r="W48" s="574"/>
      <c r="X48" s="574"/>
      <c r="Y48" s="574"/>
      <c r="Z48" s="574"/>
    </row>
    <row r="49" spans="2:26" s="627" customFormat="1" ht="18" customHeight="1" thickBot="1">
      <c r="B49" s="634" t="s">
        <v>303</v>
      </c>
      <c r="C49" s="660"/>
      <c r="D49" s="635">
        <v>1.38</v>
      </c>
      <c r="E49" s="636">
        <v>1.37</v>
      </c>
      <c r="F49" s="637">
        <v>1.226139294926913</v>
      </c>
      <c r="G49" s="637">
        <v>1.32</v>
      </c>
      <c r="H49" s="638">
        <v>1.42</v>
      </c>
      <c r="I49" s="605">
        <v>3.09</v>
      </c>
      <c r="J49" s="603">
        <v>3.15</v>
      </c>
      <c r="K49" s="603">
        <v>2.25</v>
      </c>
      <c r="L49" s="603">
        <v>2.43</v>
      </c>
      <c r="M49" s="639">
        <v>2.56</v>
      </c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</row>
    <row r="50" spans="2:26" s="627" customFormat="1" ht="18" customHeight="1">
      <c r="B50" s="622" t="s">
        <v>294</v>
      </c>
      <c r="C50" s="623">
        <v>2010</v>
      </c>
      <c r="D50" s="640">
        <v>1.57</v>
      </c>
      <c r="E50" s="641">
        <v>1.46</v>
      </c>
      <c r="F50" s="642"/>
      <c r="G50" s="642">
        <v>1.41</v>
      </c>
      <c r="H50" s="643">
        <v>1.51</v>
      </c>
      <c r="I50" s="585">
        <v>3.16</v>
      </c>
      <c r="J50" s="586">
        <v>3.24</v>
      </c>
      <c r="K50" s="586">
        <v>2.11</v>
      </c>
      <c r="L50" s="586">
        <v>2.36</v>
      </c>
      <c r="M50" s="626">
        <v>2.55</v>
      </c>
      <c r="N50" s="574"/>
      <c r="O50" s="574"/>
      <c r="P50" s="574"/>
      <c r="Q50" s="574"/>
      <c r="R50" s="574"/>
      <c r="S50" s="574"/>
      <c r="T50" s="574"/>
      <c r="U50" s="574"/>
      <c r="V50" s="574"/>
      <c r="W50" s="574"/>
      <c r="X50" s="574"/>
      <c r="Y50" s="574"/>
      <c r="Z50" s="574"/>
    </row>
    <row r="51" spans="2:26" s="627" customFormat="1" ht="18" customHeight="1">
      <c r="B51" s="628" t="s">
        <v>17</v>
      </c>
      <c r="C51" s="658"/>
      <c r="D51" s="644">
        <v>1.42</v>
      </c>
      <c r="E51" s="645">
        <v>1.44</v>
      </c>
      <c r="F51" s="633"/>
      <c r="G51" s="633">
        <v>1.4</v>
      </c>
      <c r="H51" s="646">
        <v>1.5</v>
      </c>
      <c r="I51" s="595">
        <v>2.94</v>
      </c>
      <c r="J51" s="596">
        <v>3.02</v>
      </c>
      <c r="K51" s="596">
        <v>2.33</v>
      </c>
      <c r="L51" s="596">
        <v>2.43</v>
      </c>
      <c r="M51" s="631">
        <v>2.69</v>
      </c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</row>
    <row r="52" spans="2:26" s="627" customFormat="1" ht="18" customHeight="1">
      <c r="B52" s="628" t="s">
        <v>295</v>
      </c>
      <c r="C52" s="658"/>
      <c r="D52" s="644">
        <v>1.41</v>
      </c>
      <c r="E52" s="645">
        <v>1.4</v>
      </c>
      <c r="F52" s="633"/>
      <c r="G52" s="633">
        <v>1.35</v>
      </c>
      <c r="H52" s="646">
        <v>1.45</v>
      </c>
      <c r="I52" s="595">
        <v>2.84</v>
      </c>
      <c r="J52" s="596">
        <v>2.93</v>
      </c>
      <c r="K52" s="596">
        <v>2.3</v>
      </c>
      <c r="L52" s="596">
        <v>2.66</v>
      </c>
      <c r="M52" s="631">
        <v>2.78</v>
      </c>
      <c r="N52" s="574"/>
      <c r="O52" s="574"/>
      <c r="P52" s="574"/>
      <c r="Q52" s="574"/>
      <c r="R52" s="574"/>
      <c r="S52" s="574"/>
      <c r="T52" s="574"/>
      <c r="U52" s="574"/>
      <c r="V52" s="574"/>
      <c r="W52" s="574"/>
      <c r="X52" s="574"/>
      <c r="Y52" s="574"/>
      <c r="Z52" s="574"/>
    </row>
    <row r="53" spans="2:26" s="627" customFormat="1" ht="18" customHeight="1">
      <c r="B53" s="628" t="s">
        <v>19</v>
      </c>
      <c r="C53" s="658"/>
      <c r="D53" s="644">
        <f>0.086*14.37</f>
        <v>1.23582</v>
      </c>
      <c r="E53" s="645">
        <v>1.3</v>
      </c>
      <c r="F53" s="633"/>
      <c r="G53" s="633">
        <v>1.26</v>
      </c>
      <c r="H53" s="646">
        <v>1.36</v>
      </c>
      <c r="I53" s="595">
        <v>2.75</v>
      </c>
      <c r="J53" s="596">
        <v>2.84</v>
      </c>
      <c r="K53" s="596">
        <v>2.34</v>
      </c>
      <c r="L53" s="596">
        <v>2.63</v>
      </c>
      <c r="M53" s="631">
        <v>2.68</v>
      </c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</row>
    <row r="54" spans="2:26" s="627" customFormat="1" ht="18" customHeight="1">
      <c r="B54" s="647" t="s">
        <v>297</v>
      </c>
      <c r="C54" s="659"/>
      <c r="D54" s="648">
        <v>1.32</v>
      </c>
      <c r="E54" s="649">
        <v>1.35</v>
      </c>
      <c r="F54" s="637"/>
      <c r="G54" s="637">
        <v>1.31</v>
      </c>
      <c r="H54" s="650">
        <v>1.41</v>
      </c>
      <c r="I54" s="602">
        <v>2.77</v>
      </c>
      <c r="J54" s="603">
        <v>2.89</v>
      </c>
      <c r="K54" s="603">
        <v>2.25</v>
      </c>
      <c r="L54" s="603">
        <v>2.43</v>
      </c>
      <c r="M54" s="639">
        <v>2.58</v>
      </c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</row>
    <row r="55" spans="2:26" s="627" customFormat="1" ht="18" customHeight="1">
      <c r="B55" s="647" t="s">
        <v>21</v>
      </c>
      <c r="C55" s="659"/>
      <c r="D55" s="648">
        <v>1.35</v>
      </c>
      <c r="E55" s="649">
        <v>1.48</v>
      </c>
      <c r="F55" s="637"/>
      <c r="G55" s="637">
        <v>1.43</v>
      </c>
      <c r="H55" s="650">
        <v>1.53</v>
      </c>
      <c r="I55" s="602">
        <v>2.82</v>
      </c>
      <c r="J55" s="603">
        <v>2.97</v>
      </c>
      <c r="K55" s="603">
        <v>2.33</v>
      </c>
      <c r="L55" s="603">
        <v>2.65</v>
      </c>
      <c r="M55" s="639">
        <v>2.75</v>
      </c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</row>
    <row r="56" spans="2:26" s="627" customFormat="1" ht="18" customHeight="1">
      <c r="B56" s="647" t="s">
        <v>312</v>
      </c>
      <c r="C56" s="659"/>
      <c r="D56" s="648">
        <v>1.47</v>
      </c>
      <c r="E56" s="649">
        <v>1.51</v>
      </c>
      <c r="F56" s="637"/>
      <c r="G56" s="637">
        <v>1.47</v>
      </c>
      <c r="H56" s="650">
        <v>1.57</v>
      </c>
      <c r="I56" s="602">
        <v>2.94</v>
      </c>
      <c r="J56" s="603">
        <v>3.07</v>
      </c>
      <c r="K56" s="603">
        <v>2.31</v>
      </c>
      <c r="L56" s="603">
        <v>2.61</v>
      </c>
      <c r="M56" s="639">
        <v>2.8</v>
      </c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</row>
    <row r="57" spans="2:26" s="627" customFormat="1" ht="18" customHeight="1">
      <c r="B57" s="647" t="s">
        <v>299</v>
      </c>
      <c r="C57" s="659"/>
      <c r="D57" s="648">
        <v>1.49</v>
      </c>
      <c r="E57" s="649">
        <v>1.5193465176268268</v>
      </c>
      <c r="F57" s="637">
        <v>1.4763542562338776</v>
      </c>
      <c r="G57" s="637">
        <v>1.48</v>
      </c>
      <c r="H57" s="650">
        <v>1.5752364574376612</v>
      </c>
      <c r="I57" s="602">
        <v>2.95</v>
      </c>
      <c r="J57" s="603">
        <v>3.1</v>
      </c>
      <c r="K57" s="603">
        <v>2.31</v>
      </c>
      <c r="L57" s="603">
        <v>2.5</v>
      </c>
      <c r="M57" s="639">
        <v>2.67</v>
      </c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</row>
    <row r="58" spans="2:26" s="627" customFormat="1" ht="18" customHeight="1">
      <c r="B58" s="647" t="s">
        <v>300</v>
      </c>
      <c r="C58" s="659"/>
      <c r="D58" s="648">
        <v>1.47</v>
      </c>
      <c r="E58" s="649">
        <v>1.5</v>
      </c>
      <c r="F58" s="637"/>
      <c r="G58" s="637">
        <v>1.45</v>
      </c>
      <c r="H58" s="650">
        <v>1.55</v>
      </c>
      <c r="I58" s="602">
        <v>2.93</v>
      </c>
      <c r="J58" s="603">
        <v>3.13</v>
      </c>
      <c r="K58" s="603">
        <v>2.31</v>
      </c>
      <c r="L58" s="603">
        <v>2.49</v>
      </c>
      <c r="M58" s="639">
        <v>2.64</v>
      </c>
      <c r="N58" s="574"/>
      <c r="O58" s="574"/>
      <c r="P58" s="574"/>
      <c r="Q58" s="574"/>
      <c r="R58" s="574"/>
      <c r="S58" s="574"/>
      <c r="T58" s="574"/>
      <c r="U58" s="574"/>
      <c r="V58" s="574"/>
      <c r="W58" s="574"/>
      <c r="X58" s="574"/>
      <c r="Y58" s="574"/>
      <c r="Z58" s="574"/>
    </row>
    <row r="59" spans="2:26" s="627" customFormat="1" ht="18" customHeight="1">
      <c r="B59" s="647" t="s">
        <v>301</v>
      </c>
      <c r="C59" s="659"/>
      <c r="D59" s="648">
        <v>1.59</v>
      </c>
      <c r="E59" s="649">
        <v>1.59</v>
      </c>
      <c r="F59" s="637"/>
      <c r="G59" s="637">
        <v>1.55</v>
      </c>
      <c r="H59" s="650">
        <v>1.64</v>
      </c>
      <c r="I59" s="602">
        <v>3.02</v>
      </c>
      <c r="J59" s="603">
        <v>3.25</v>
      </c>
      <c r="K59" s="603">
        <v>2.32</v>
      </c>
      <c r="L59" s="603">
        <v>2.49</v>
      </c>
      <c r="M59" s="639">
        <v>2.73</v>
      </c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</row>
    <row r="60" spans="2:26" s="627" customFormat="1" ht="18" customHeight="1">
      <c r="B60" s="651" t="s">
        <v>313</v>
      </c>
      <c r="C60" s="661"/>
      <c r="D60" s="644">
        <v>1.61</v>
      </c>
      <c r="E60" s="645">
        <v>1.65</v>
      </c>
      <c r="F60" s="633"/>
      <c r="G60" s="633">
        <v>1.6</v>
      </c>
      <c r="H60" s="646">
        <v>1.7</v>
      </c>
      <c r="I60" s="602">
        <v>3.07</v>
      </c>
      <c r="J60" s="603">
        <v>3.26</v>
      </c>
      <c r="K60" s="603">
        <v>2.42</v>
      </c>
      <c r="L60" s="603">
        <v>2.48</v>
      </c>
      <c r="M60" s="639">
        <v>2.72</v>
      </c>
      <c r="N60" s="574"/>
      <c r="O60" s="574"/>
      <c r="P60" s="574"/>
      <c r="Q60" s="574"/>
      <c r="R60" s="574"/>
      <c r="S60" s="574"/>
      <c r="T60" s="574"/>
      <c r="U60" s="574"/>
      <c r="V60" s="574"/>
      <c r="W60" s="574"/>
      <c r="X60" s="574"/>
      <c r="Y60" s="574"/>
      <c r="Z60" s="574"/>
    </row>
    <row r="61" spans="2:26" s="627" customFormat="1" ht="21" customHeight="1" thickBot="1">
      <c r="B61" s="647" t="s">
        <v>317</v>
      </c>
      <c r="C61" s="660"/>
      <c r="D61" s="597">
        <v>1.57</v>
      </c>
      <c r="E61" s="652">
        <v>1.62</v>
      </c>
      <c r="F61" s="633"/>
      <c r="G61" s="633">
        <v>1.58</v>
      </c>
      <c r="H61" s="632">
        <v>1.68</v>
      </c>
      <c r="I61" s="653">
        <v>3.09</v>
      </c>
      <c r="J61" s="603">
        <v>3.27</v>
      </c>
      <c r="K61" s="603">
        <v>2.43</v>
      </c>
      <c r="L61" s="603">
        <v>2.45</v>
      </c>
      <c r="M61" s="639">
        <v>2.58</v>
      </c>
      <c r="N61" s="574"/>
      <c r="O61" s="574"/>
      <c r="P61" s="574"/>
      <c r="Q61" s="574"/>
      <c r="R61" s="574"/>
      <c r="S61" s="574"/>
      <c r="T61" s="574"/>
      <c r="U61" s="574"/>
      <c r="V61" s="574"/>
      <c r="W61" s="574"/>
      <c r="X61" s="574"/>
      <c r="Y61" s="574"/>
      <c r="Z61" s="574"/>
    </row>
    <row r="62" spans="2:25" ht="3" customHeight="1">
      <c r="B62" s="860"/>
      <c r="C62" s="860"/>
      <c r="D62" s="860"/>
      <c r="E62" s="860"/>
      <c r="F62" s="860"/>
      <c r="G62" s="860"/>
      <c r="H62" s="860"/>
      <c r="I62" s="860"/>
      <c r="J62" s="860"/>
      <c r="K62" s="860"/>
      <c r="L62" s="860"/>
      <c r="M62" s="860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</row>
    <row r="63" spans="2:25" ht="41.25" customHeight="1">
      <c r="B63" s="853" t="s">
        <v>314</v>
      </c>
      <c r="C63" s="853"/>
      <c r="D63" s="853"/>
      <c r="E63" s="853"/>
      <c r="F63" s="853"/>
      <c r="G63" s="853"/>
      <c r="H63" s="853"/>
      <c r="I63" s="853"/>
      <c r="J63" s="853"/>
      <c r="K63" s="853"/>
      <c r="L63" s="853"/>
      <c r="M63" s="853"/>
      <c r="N63" s="853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</row>
    <row r="64" spans="2:25" ht="9.75" customHeight="1">
      <c r="B64" s="655" t="s">
        <v>384</v>
      </c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</row>
    <row r="65" spans="2:25" ht="13.5" customHeight="1">
      <c r="B65" s="656" t="s">
        <v>315</v>
      </c>
      <c r="C65" s="656"/>
      <c r="D65" s="656"/>
      <c r="E65" s="656"/>
      <c r="F65" s="656"/>
      <c r="G65" s="656"/>
      <c r="H65" s="656"/>
      <c r="I65" s="656"/>
      <c r="J65" s="656"/>
      <c r="K65" s="656"/>
      <c r="L65" s="656"/>
      <c r="M65" s="656"/>
      <c r="N65" s="656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</row>
    <row r="66" spans="2:25" ht="30.75" customHeight="1"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64"/>
      <c r="W66" s="564"/>
      <c r="X66" s="564"/>
      <c r="Y66" s="564"/>
    </row>
    <row r="67" spans="2:25" ht="24.75" customHeight="1">
      <c r="B67" s="564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4"/>
      <c r="S67" s="564"/>
      <c r="T67" s="564"/>
      <c r="U67" s="564"/>
      <c r="V67" s="564"/>
      <c r="W67" s="564"/>
      <c r="X67" s="564"/>
      <c r="Y67" s="564"/>
    </row>
    <row r="68" spans="2:25" ht="24.75" customHeight="1">
      <c r="B68" s="564"/>
      <c r="C68" s="564"/>
      <c r="D68" s="564"/>
      <c r="E68" s="564"/>
      <c r="F68" s="564"/>
      <c r="G68" s="564"/>
      <c r="H68" s="564"/>
      <c r="I68" s="564"/>
      <c r="J68" s="564"/>
      <c r="K68" s="564"/>
      <c r="L68" s="564"/>
      <c r="M68" s="564"/>
      <c r="N68" s="564"/>
      <c r="O68" s="564"/>
      <c r="P68" s="564"/>
      <c r="Q68" s="564"/>
      <c r="R68" s="564"/>
      <c r="S68" s="564"/>
      <c r="T68" s="564"/>
      <c r="U68" s="564"/>
      <c r="V68" s="564"/>
      <c r="W68" s="564"/>
      <c r="X68" s="564"/>
      <c r="Y68" s="564"/>
    </row>
  </sheetData>
  <sheetProtection/>
  <mergeCells count="21">
    <mergeCell ref="B4:B7"/>
    <mergeCell ref="B33:B36"/>
    <mergeCell ref="D4:H5"/>
    <mergeCell ref="H35:H36"/>
    <mergeCell ref="G35:G36"/>
    <mergeCell ref="D33:H34"/>
    <mergeCell ref="B1:M1"/>
    <mergeCell ref="B2:M2"/>
    <mergeCell ref="D8:M8"/>
    <mergeCell ref="I4:M4"/>
    <mergeCell ref="I5:M5"/>
    <mergeCell ref="C33:C36"/>
    <mergeCell ref="C4:C7"/>
    <mergeCell ref="H6:H7"/>
    <mergeCell ref="G6:G7"/>
    <mergeCell ref="E6:E7"/>
    <mergeCell ref="B63:N63"/>
    <mergeCell ref="D37:M37"/>
    <mergeCell ref="I33:M33"/>
    <mergeCell ref="I34:M34"/>
    <mergeCell ref="B62:M62"/>
  </mergeCells>
  <printOptions horizontalCentered="1"/>
  <pageMargins left="0" right="0" top="0" bottom="0" header="0" footer="0"/>
  <pageSetup fitToHeight="1" fitToWidth="1" horizontalDpi="300" verticalDpi="300" orientation="portrait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zoomScaleSheetLayoutView="100" zoomScalePageLayoutView="0" workbookViewId="0" topLeftCell="A25">
      <selection activeCell="S34" sqref="S34"/>
    </sheetView>
  </sheetViews>
  <sheetFormatPr defaultColWidth="9.140625" defaultRowHeight="12.75"/>
  <cols>
    <col min="1" max="1" width="17.140625" style="719" customWidth="1"/>
    <col min="2" max="2" width="7.7109375" style="79" customWidth="1"/>
    <col min="3" max="3" width="8.00390625" style="79" customWidth="1"/>
    <col min="4" max="4" width="7.421875" style="79" customWidth="1"/>
    <col min="5" max="5" width="7.57421875" style="79" customWidth="1"/>
    <col min="6" max="6" width="8.140625" style="79" customWidth="1"/>
    <col min="7" max="7" width="8.00390625" style="79" customWidth="1"/>
    <col min="8" max="8" width="7.8515625" style="79" customWidth="1"/>
    <col min="9" max="9" width="7.421875" style="79" customWidth="1"/>
    <col min="10" max="10" width="8.28125" style="79" customWidth="1"/>
    <col min="11" max="11" width="8.57421875" style="79" customWidth="1"/>
    <col min="12" max="12" width="8.00390625" style="79" customWidth="1"/>
    <col min="13" max="13" width="7.8515625" style="79" customWidth="1"/>
    <col min="14" max="15" width="7.00390625" style="79" customWidth="1"/>
    <col min="16" max="16" width="6.7109375" style="79" customWidth="1"/>
    <col min="17" max="16384" width="9.140625" style="79" customWidth="1"/>
  </cols>
  <sheetData>
    <row r="1" spans="1:13" ht="16.5" customHeight="1">
      <c r="A1" s="888" t="s">
        <v>325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</row>
    <row r="2" spans="1:13" ht="18" customHeight="1">
      <c r="A2" s="889" t="s">
        <v>326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</row>
    <row r="3" spans="1:13" ht="15.75" customHeight="1">
      <c r="A3" s="887" t="s">
        <v>288</v>
      </c>
      <c r="B3" s="890" t="s">
        <v>327</v>
      </c>
      <c r="C3" s="891"/>
      <c r="D3" s="891"/>
      <c r="E3" s="891"/>
      <c r="F3" s="892" t="s">
        <v>328</v>
      </c>
      <c r="G3" s="891"/>
      <c r="H3" s="891"/>
      <c r="I3" s="893"/>
      <c r="J3" s="890" t="s">
        <v>329</v>
      </c>
      <c r="K3" s="891"/>
      <c r="L3" s="891"/>
      <c r="M3" s="891"/>
    </row>
    <row r="4" spans="1:13" ht="25.5">
      <c r="A4" s="887"/>
      <c r="B4" s="675" t="s">
        <v>330</v>
      </c>
      <c r="C4" s="676" t="s">
        <v>331</v>
      </c>
      <c r="D4" s="677" t="s">
        <v>332</v>
      </c>
      <c r="E4" s="678" t="s">
        <v>333</v>
      </c>
      <c r="F4" s="679" t="s">
        <v>330</v>
      </c>
      <c r="G4" s="676" t="s">
        <v>331</v>
      </c>
      <c r="H4" s="677" t="s">
        <v>332</v>
      </c>
      <c r="I4" s="678" t="s">
        <v>333</v>
      </c>
      <c r="J4" s="680" t="s">
        <v>330</v>
      </c>
      <c r="K4" s="676" t="s">
        <v>331</v>
      </c>
      <c r="L4" s="677" t="s">
        <v>332</v>
      </c>
      <c r="M4" s="680" t="s">
        <v>333</v>
      </c>
    </row>
    <row r="5" spans="1:13" ht="16.5" customHeight="1">
      <c r="A5" s="887"/>
      <c r="B5" s="886" t="s">
        <v>334</v>
      </c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</row>
    <row r="6" spans="1:13" ht="13.5">
      <c r="A6" s="681" t="s">
        <v>335</v>
      </c>
      <c r="B6" s="682">
        <v>3.21</v>
      </c>
      <c r="C6" s="683">
        <v>3.09</v>
      </c>
      <c r="D6" s="683">
        <v>3.1</v>
      </c>
      <c r="E6" s="684">
        <v>2.95</v>
      </c>
      <c r="F6" s="685">
        <v>2.99209990023279</v>
      </c>
      <c r="G6" s="686">
        <v>2.9256170158340367</v>
      </c>
      <c r="H6" s="686">
        <v>2.8999045180194845</v>
      </c>
      <c r="I6" s="687">
        <v>2.7613888405871223</v>
      </c>
      <c r="J6" s="688">
        <v>3.0305798026854207</v>
      </c>
      <c r="K6" s="689">
        <v>2.875476178228619</v>
      </c>
      <c r="L6" s="689">
        <v>2.8328887743968965</v>
      </c>
      <c r="M6" s="689">
        <v>2.6583543961003793</v>
      </c>
    </row>
    <row r="7" spans="1:13" s="699" customFormat="1" ht="13.5">
      <c r="A7" s="690" t="s">
        <v>336</v>
      </c>
      <c r="B7" s="691">
        <v>3.5</v>
      </c>
      <c r="C7" s="692">
        <v>3.52</v>
      </c>
      <c r="D7" s="692">
        <v>3.41</v>
      </c>
      <c r="E7" s="693">
        <v>3.47</v>
      </c>
      <c r="F7" s="694">
        <v>2.4507962244645314</v>
      </c>
      <c r="G7" s="695">
        <v>2.4485506403480453</v>
      </c>
      <c r="H7" s="695">
        <v>2.329558744948512</v>
      </c>
      <c r="I7" s="696">
        <v>2.398094879402577</v>
      </c>
      <c r="J7" s="697">
        <v>2.7867115752051963</v>
      </c>
      <c r="K7" s="698">
        <v>2.791969309887068</v>
      </c>
      <c r="L7" s="698">
        <v>2.70714319210298</v>
      </c>
      <c r="M7" s="698">
        <v>2.7710291736460078</v>
      </c>
    </row>
    <row r="8" spans="1:13" ht="13.5">
      <c r="A8" s="700" t="s">
        <v>337</v>
      </c>
      <c r="B8" s="682">
        <v>3.68</v>
      </c>
      <c r="C8" s="683">
        <v>3.68</v>
      </c>
      <c r="D8" s="683">
        <v>3.58</v>
      </c>
      <c r="E8" s="684">
        <v>3.36</v>
      </c>
      <c r="F8" s="685">
        <v>3.4217513429968283</v>
      </c>
      <c r="G8" s="686">
        <v>3.367464964070454</v>
      </c>
      <c r="H8" s="686">
        <v>3.3069046425758675</v>
      </c>
      <c r="I8" s="687">
        <v>3.000985142485995</v>
      </c>
      <c r="J8" s="701">
        <v>3.4470551979180932</v>
      </c>
      <c r="K8" s="689">
        <v>3.440637925996472</v>
      </c>
      <c r="L8" s="689">
        <v>3.4254237796067772</v>
      </c>
      <c r="M8" s="689">
        <v>3.000949819746482</v>
      </c>
    </row>
    <row r="9" spans="1:13" s="699" customFormat="1" ht="13.5">
      <c r="A9" s="690" t="s">
        <v>338</v>
      </c>
      <c r="B9" s="691">
        <v>3.79</v>
      </c>
      <c r="C9" s="692">
        <v>3.75</v>
      </c>
      <c r="D9" s="692">
        <v>3.76</v>
      </c>
      <c r="E9" s="693">
        <v>3.7</v>
      </c>
      <c r="F9" s="694">
        <v>3.267276724623114</v>
      </c>
      <c r="G9" s="695">
        <v>3.180038326087259</v>
      </c>
      <c r="H9" s="695">
        <v>3.1670347714449085</v>
      </c>
      <c r="I9" s="696">
        <v>3.1728240139739414</v>
      </c>
      <c r="J9" s="697">
        <v>3.5427426610096773</v>
      </c>
      <c r="K9" s="698">
        <v>3.4318877466841435</v>
      </c>
      <c r="L9" s="698">
        <v>3.391694074357358</v>
      </c>
      <c r="M9" s="698">
        <v>3.434726395148278</v>
      </c>
    </row>
    <row r="10" spans="1:13" ht="13.5">
      <c r="A10" s="700" t="s">
        <v>339</v>
      </c>
      <c r="B10" s="682">
        <v>3.53</v>
      </c>
      <c r="C10" s="683">
        <v>3.5</v>
      </c>
      <c r="D10" s="683">
        <v>3.51</v>
      </c>
      <c r="E10" s="684">
        <v>3.48</v>
      </c>
      <c r="F10" s="685">
        <v>2.9121813755578514</v>
      </c>
      <c r="G10" s="686">
        <v>2.911814930482919</v>
      </c>
      <c r="H10" s="686">
        <v>2.9078215844610105</v>
      </c>
      <c r="I10" s="687">
        <v>2.904093826979911</v>
      </c>
      <c r="J10" s="701">
        <v>3.0168776841552973</v>
      </c>
      <c r="K10" s="689">
        <v>2.9847699456857755</v>
      </c>
      <c r="L10" s="689">
        <v>2.89811575092067</v>
      </c>
      <c r="M10" s="689">
        <v>2.8877415603385956</v>
      </c>
    </row>
    <row r="11" spans="1:13" s="699" customFormat="1" ht="13.5">
      <c r="A11" s="690" t="s">
        <v>340</v>
      </c>
      <c r="B11" s="691">
        <v>2.97</v>
      </c>
      <c r="C11" s="692">
        <v>2.75</v>
      </c>
      <c r="D11" s="692">
        <v>2.66</v>
      </c>
      <c r="E11" s="693">
        <v>2.4</v>
      </c>
      <c r="F11" s="694">
        <v>2.1721400661978794</v>
      </c>
      <c r="G11" s="695">
        <v>2.0796668260328564</v>
      </c>
      <c r="H11" s="695">
        <v>1.9695130633487876</v>
      </c>
      <c r="I11" s="696">
        <v>1.8424363060950342</v>
      </c>
      <c r="J11" s="697">
        <v>2.3628017503230203</v>
      </c>
      <c r="K11" s="698">
        <v>2.24269821120999</v>
      </c>
      <c r="L11" s="698">
        <v>2.1279035911986846</v>
      </c>
      <c r="M11" s="698">
        <v>1.980945141576093</v>
      </c>
    </row>
    <row r="12" spans="1:13" ht="13.5">
      <c r="A12" s="700" t="s">
        <v>341</v>
      </c>
      <c r="B12" s="682">
        <v>3.41</v>
      </c>
      <c r="C12" s="683">
        <v>3.35</v>
      </c>
      <c r="D12" s="683">
        <v>3.32</v>
      </c>
      <c r="E12" s="684">
        <v>3.32</v>
      </c>
      <c r="F12" s="685">
        <v>3.0444314349910018</v>
      </c>
      <c r="G12" s="686">
        <v>3.0625786261208314</v>
      </c>
      <c r="H12" s="686">
        <v>3.0819934031263445</v>
      </c>
      <c r="I12" s="687">
        <v>3.047569302056706</v>
      </c>
      <c r="J12" s="701">
        <v>3.4744879241483844</v>
      </c>
      <c r="K12" s="689">
        <v>3.46428664414202</v>
      </c>
      <c r="L12" s="689">
        <v>3.4997201079072293</v>
      </c>
      <c r="M12" s="689">
        <v>3.4731285078867837</v>
      </c>
    </row>
    <row r="13" spans="1:13" s="699" customFormat="1" ht="13.5">
      <c r="A13" s="690" t="s">
        <v>342</v>
      </c>
      <c r="B13" s="691">
        <v>2.63</v>
      </c>
      <c r="C13" s="692">
        <v>2.53</v>
      </c>
      <c r="D13" s="692">
        <v>2.49</v>
      </c>
      <c r="E13" s="693">
        <v>2.46</v>
      </c>
      <c r="F13" s="694">
        <v>2.5828830810915937</v>
      </c>
      <c r="G13" s="695">
        <v>2.38669932917271</v>
      </c>
      <c r="H13" s="695">
        <v>2.404292075719012</v>
      </c>
      <c r="I13" s="696">
        <v>2.35354138874593</v>
      </c>
      <c r="J13" s="697">
        <v>2.9035850449251805</v>
      </c>
      <c r="K13" s="698">
        <v>2.6606018097740503</v>
      </c>
      <c r="L13" s="698">
        <v>2.698069459949538</v>
      </c>
      <c r="M13" s="698">
        <v>2.7005580147188377</v>
      </c>
    </row>
    <row r="14" spans="1:13" ht="13.5">
      <c r="A14" s="700" t="s">
        <v>343</v>
      </c>
      <c r="B14" s="682">
        <v>2.9</v>
      </c>
      <c r="C14" s="683">
        <v>2.87</v>
      </c>
      <c r="D14" s="683">
        <v>2.81</v>
      </c>
      <c r="E14" s="684">
        <v>2.81</v>
      </c>
      <c r="F14" s="685">
        <v>2.068207955372204</v>
      </c>
      <c r="G14" s="686">
        <v>2.03727668746967</v>
      </c>
      <c r="H14" s="686">
        <v>1.9848813819852678</v>
      </c>
      <c r="I14" s="687">
        <v>1.9948589901941376</v>
      </c>
      <c r="J14" s="701">
        <v>2.5177044820713395</v>
      </c>
      <c r="K14" s="689">
        <v>2.4924897011193154</v>
      </c>
      <c r="L14" s="689">
        <v>2.4511109109531577</v>
      </c>
      <c r="M14" s="689">
        <v>2.461644711672681</v>
      </c>
    </row>
    <row r="15" spans="1:13" s="699" customFormat="1" ht="13.5">
      <c r="A15" s="690" t="s">
        <v>344</v>
      </c>
      <c r="B15" s="691">
        <v>3.33</v>
      </c>
      <c r="C15" s="692">
        <v>3.14</v>
      </c>
      <c r="D15" s="692">
        <v>3.17</v>
      </c>
      <c r="E15" s="693">
        <v>3.11</v>
      </c>
      <c r="F15" s="694">
        <v>2.4612783628521875</v>
      </c>
      <c r="G15" s="695">
        <v>2.3325514972273567</v>
      </c>
      <c r="H15" s="695">
        <v>2.3669163102869284</v>
      </c>
      <c r="I15" s="696">
        <v>2.3869643883143286</v>
      </c>
      <c r="J15" s="697">
        <v>2.867189376505053</v>
      </c>
      <c r="K15" s="698">
        <v>2.723686069835063</v>
      </c>
      <c r="L15" s="698">
        <v>2.7498819540033286</v>
      </c>
      <c r="M15" s="698">
        <v>2.694436923013305</v>
      </c>
    </row>
    <row r="16" spans="1:13" ht="13.5">
      <c r="A16" s="700" t="s">
        <v>345</v>
      </c>
      <c r="B16" s="682">
        <v>3.05</v>
      </c>
      <c r="C16" s="683">
        <v>2.98</v>
      </c>
      <c r="D16" s="683">
        <v>2.82</v>
      </c>
      <c r="E16" s="684">
        <v>2.85</v>
      </c>
      <c r="F16" s="685">
        <v>2.0716807459034268</v>
      </c>
      <c r="G16" s="686">
        <v>2.0388320750723206</v>
      </c>
      <c r="H16" s="686">
        <v>1.9463995854507068</v>
      </c>
      <c r="I16" s="687">
        <v>1.979595662142981</v>
      </c>
      <c r="J16" s="701">
        <v>2.6432016210044096</v>
      </c>
      <c r="K16" s="689">
        <v>2.602829536615871</v>
      </c>
      <c r="L16" s="689">
        <v>2.4523936990307122</v>
      </c>
      <c r="M16" s="689">
        <v>2.480634806978115</v>
      </c>
    </row>
    <row r="17" spans="1:13" s="699" customFormat="1" ht="13.5">
      <c r="A17" s="690" t="s">
        <v>346</v>
      </c>
      <c r="B17" s="691">
        <v>3.46</v>
      </c>
      <c r="C17" s="692">
        <v>3.39</v>
      </c>
      <c r="D17" s="692">
        <v>3.4</v>
      </c>
      <c r="E17" s="693">
        <v>3.11</v>
      </c>
      <c r="F17" s="694">
        <v>2.7322833068024055</v>
      </c>
      <c r="G17" s="695">
        <v>2.6893768389710893</v>
      </c>
      <c r="H17" s="695">
        <v>2.7176089045419274</v>
      </c>
      <c r="I17" s="696">
        <v>2.408116793352204</v>
      </c>
      <c r="J17" s="697">
        <v>2.3316420434688037</v>
      </c>
      <c r="K17" s="698">
        <v>2.231679460294237</v>
      </c>
      <c r="L17" s="698">
        <v>2.298508498798259</v>
      </c>
      <c r="M17" s="698">
        <v>2.026642236484716</v>
      </c>
    </row>
    <row r="18" spans="1:13" ht="13.5">
      <c r="A18" s="700" t="s">
        <v>347</v>
      </c>
      <c r="B18" s="682">
        <v>2.93</v>
      </c>
      <c r="C18" s="683">
        <v>2.87</v>
      </c>
      <c r="D18" s="683">
        <v>2.93</v>
      </c>
      <c r="E18" s="684">
        <v>2.77</v>
      </c>
      <c r="F18" s="685">
        <v>2.3071235280100346</v>
      </c>
      <c r="G18" s="686">
        <v>2.244052053846665</v>
      </c>
      <c r="H18" s="686">
        <v>2.2852450138687095</v>
      </c>
      <c r="I18" s="687">
        <v>2.1320209928047023</v>
      </c>
      <c r="J18" s="701">
        <v>2.588780388723516</v>
      </c>
      <c r="K18" s="689">
        <v>2.523792114392003</v>
      </c>
      <c r="L18" s="689">
        <v>2.5716391202724354</v>
      </c>
      <c r="M18" s="689">
        <v>2.414076120352015</v>
      </c>
    </row>
    <row r="19" spans="1:13" s="699" customFormat="1" ht="13.5">
      <c r="A19" s="690" t="s">
        <v>348</v>
      </c>
      <c r="B19" s="691">
        <v>3.52</v>
      </c>
      <c r="C19" s="692">
        <v>3.22</v>
      </c>
      <c r="D19" s="692">
        <v>3.03</v>
      </c>
      <c r="E19" s="693">
        <v>2.86</v>
      </c>
      <c r="F19" s="694">
        <v>3.295299537568235</v>
      </c>
      <c r="G19" s="695">
        <v>3.056445239130636</v>
      </c>
      <c r="H19" s="695">
        <v>2.928913911668444</v>
      </c>
      <c r="I19" s="696">
        <v>2.818213193571047</v>
      </c>
      <c r="J19" s="697">
        <v>3.638954866449866</v>
      </c>
      <c r="K19" s="698">
        <v>3.3190467655289337</v>
      </c>
      <c r="L19" s="698">
        <v>3.0989445801181272</v>
      </c>
      <c r="M19" s="698">
        <v>2.923872613561554</v>
      </c>
    </row>
    <row r="20" spans="1:13" ht="13.5">
      <c r="A20" s="700" t="s">
        <v>349</v>
      </c>
      <c r="B20" s="682">
        <v>2.95</v>
      </c>
      <c r="C20" s="683">
        <v>2.87</v>
      </c>
      <c r="D20" s="683">
        <v>2.84</v>
      </c>
      <c r="E20" s="684">
        <v>2.86</v>
      </c>
      <c r="F20" s="685">
        <v>2.119212387499989</v>
      </c>
      <c r="G20" s="686">
        <v>2.08911905918795</v>
      </c>
      <c r="H20" s="686">
        <v>1.9577359523604463</v>
      </c>
      <c r="I20" s="687">
        <v>2.0488148363843592</v>
      </c>
      <c r="J20" s="701">
        <v>2.2913321874482593</v>
      </c>
      <c r="K20" s="689">
        <v>2.2656078957424293</v>
      </c>
      <c r="L20" s="689">
        <v>2.2190826727066817</v>
      </c>
      <c r="M20" s="689">
        <v>2.2584390110575696</v>
      </c>
    </row>
    <row r="21" spans="1:13" s="699" customFormat="1" ht="13.5">
      <c r="A21" s="690" t="s">
        <v>350</v>
      </c>
      <c r="B21" s="691">
        <v>2.9</v>
      </c>
      <c r="C21" s="692">
        <v>2.8</v>
      </c>
      <c r="D21" s="692">
        <v>2.97</v>
      </c>
      <c r="E21" s="693">
        <v>2.78</v>
      </c>
      <c r="F21" s="694">
        <v>2.33363590987765</v>
      </c>
      <c r="G21" s="695">
        <v>2.2561308371192372</v>
      </c>
      <c r="H21" s="695">
        <v>2.114439182279411</v>
      </c>
      <c r="I21" s="696">
        <v>2.171930823607123</v>
      </c>
      <c r="J21" s="697">
        <v>2.5906866644380626</v>
      </c>
      <c r="K21" s="698">
        <v>2.4803497662198564</v>
      </c>
      <c r="L21" s="698">
        <v>2.337432571618107</v>
      </c>
      <c r="M21" s="698">
        <v>2.3785291085570486</v>
      </c>
    </row>
    <row r="22" spans="1:13" ht="13.5">
      <c r="A22" s="700" t="s">
        <v>351</v>
      </c>
      <c r="B22" s="682">
        <v>3.86</v>
      </c>
      <c r="C22" s="683">
        <v>3.88</v>
      </c>
      <c r="D22" s="683">
        <v>3.83</v>
      </c>
      <c r="E22" s="684">
        <v>4.03</v>
      </c>
      <c r="F22" s="685">
        <v>3.523293379467381</v>
      </c>
      <c r="G22" s="686">
        <v>3.5810615981713414</v>
      </c>
      <c r="H22" s="686">
        <v>3.520890107116746</v>
      </c>
      <c r="I22" s="687">
        <v>3.5723638478648736</v>
      </c>
      <c r="J22" s="701">
        <v>3.5421096188505032</v>
      </c>
      <c r="K22" s="689">
        <v>3.605044607951242</v>
      </c>
      <c r="L22" s="689">
        <v>3.4624500461788807</v>
      </c>
      <c r="M22" s="689">
        <v>3.6203702860909277</v>
      </c>
    </row>
    <row r="23" spans="1:13" s="699" customFormat="1" ht="13.5">
      <c r="A23" s="690" t="s">
        <v>352</v>
      </c>
      <c r="B23" s="691">
        <v>3.43</v>
      </c>
      <c r="C23" s="692">
        <v>3.41</v>
      </c>
      <c r="D23" s="692">
        <v>3.31</v>
      </c>
      <c r="E23" s="693">
        <v>3.18</v>
      </c>
      <c r="F23" s="694">
        <v>2.647459670686949</v>
      </c>
      <c r="G23" s="695">
        <v>2.608767673315349</v>
      </c>
      <c r="H23" s="695">
        <v>2.582272013818482</v>
      </c>
      <c r="I23" s="696">
        <v>2.3739662643763895</v>
      </c>
      <c r="J23" s="697">
        <v>2.9862503183698816</v>
      </c>
      <c r="K23" s="698">
        <v>2.9470528218107415</v>
      </c>
      <c r="L23" s="698">
        <v>2.9924135429262395</v>
      </c>
      <c r="M23" s="698">
        <v>2.844707079735754</v>
      </c>
    </row>
    <row r="24" spans="1:13" ht="13.5">
      <c r="A24" s="700" t="s">
        <v>353</v>
      </c>
      <c r="B24" s="682">
        <v>3.07</v>
      </c>
      <c r="C24" s="683">
        <v>3</v>
      </c>
      <c r="D24" s="683">
        <v>2.95</v>
      </c>
      <c r="E24" s="684">
        <v>2.95</v>
      </c>
      <c r="F24" s="685">
        <v>2.229519726769521</v>
      </c>
      <c r="G24" s="686">
        <v>2.2051997190722465</v>
      </c>
      <c r="H24" s="686">
        <v>2.1197396555778596</v>
      </c>
      <c r="I24" s="687">
        <v>2.1351826101933318</v>
      </c>
      <c r="J24" s="701">
        <v>2.55474972245551</v>
      </c>
      <c r="K24" s="689">
        <v>2.552328621838727</v>
      </c>
      <c r="L24" s="689">
        <v>2.4734862614719257</v>
      </c>
      <c r="M24" s="689">
        <v>2.4983025700467643</v>
      </c>
    </row>
    <row r="25" spans="1:13" s="699" customFormat="1" ht="13.5">
      <c r="A25" s="690" t="s">
        <v>354</v>
      </c>
      <c r="B25" s="691">
        <v>3.65</v>
      </c>
      <c r="C25" s="692">
        <v>3.6</v>
      </c>
      <c r="D25" s="692">
        <v>3.57</v>
      </c>
      <c r="E25" s="693">
        <v>3.58</v>
      </c>
      <c r="F25" s="694">
        <v>3.196972468942725</v>
      </c>
      <c r="G25" s="695">
        <v>3.132688689492152</v>
      </c>
      <c r="H25" s="695">
        <v>3.172958844534301</v>
      </c>
      <c r="I25" s="696">
        <v>3.1573667210001344</v>
      </c>
      <c r="J25" s="697">
        <v>3.2865637333348126</v>
      </c>
      <c r="K25" s="698">
        <v>3.2031592974581216</v>
      </c>
      <c r="L25" s="698">
        <v>3.2986210102042266</v>
      </c>
      <c r="M25" s="698">
        <v>3.265844842739657</v>
      </c>
    </row>
    <row r="26" spans="1:13" ht="13.5">
      <c r="A26" s="700" t="s">
        <v>355</v>
      </c>
      <c r="B26" s="682">
        <v>3.73</v>
      </c>
      <c r="C26" s="683">
        <v>3.56</v>
      </c>
      <c r="D26" s="683">
        <v>3.48</v>
      </c>
      <c r="E26" s="684">
        <v>3.3</v>
      </c>
      <c r="F26" s="685">
        <v>3.4383561095194874</v>
      </c>
      <c r="G26" s="686">
        <v>3.293423344844263</v>
      </c>
      <c r="H26" s="686">
        <v>3.2385481760409016</v>
      </c>
      <c r="I26" s="687">
        <v>3.1102955006497086</v>
      </c>
      <c r="J26" s="701">
        <v>3.7084398611272813</v>
      </c>
      <c r="K26" s="689">
        <v>3.4840286496530233</v>
      </c>
      <c r="L26" s="689">
        <v>3.383022364625358</v>
      </c>
      <c r="M26" s="689">
        <v>3.2527044544229486</v>
      </c>
    </row>
    <row r="27" spans="1:13" s="699" customFormat="1" ht="13.5">
      <c r="A27" s="702" t="s">
        <v>306</v>
      </c>
      <c r="B27" s="691">
        <v>2.99</v>
      </c>
      <c r="C27" s="692">
        <v>2.85</v>
      </c>
      <c r="D27" s="692">
        <v>2.88</v>
      </c>
      <c r="E27" s="693">
        <v>3</v>
      </c>
      <c r="F27" s="694">
        <v>2.6246218539177675</v>
      </c>
      <c r="G27" s="695">
        <v>2.4418507909545233</v>
      </c>
      <c r="H27" s="695">
        <v>2.5426854087426274</v>
      </c>
      <c r="I27" s="696">
        <v>2.637137960433595</v>
      </c>
      <c r="J27" s="697">
        <v>2.832805298234906</v>
      </c>
      <c r="K27" s="698">
        <v>2.6989460994146937</v>
      </c>
      <c r="L27" s="698">
        <v>2.7279133299491334</v>
      </c>
      <c r="M27" s="698">
        <v>2.8243008628561843</v>
      </c>
    </row>
    <row r="28" spans="1:13" ht="13.5">
      <c r="A28" s="700" t="s">
        <v>356</v>
      </c>
      <c r="B28" s="682">
        <v>3.69</v>
      </c>
      <c r="C28" s="683">
        <v>3.54</v>
      </c>
      <c r="D28" s="683">
        <v>3.31</v>
      </c>
      <c r="E28" s="684">
        <v>3.24</v>
      </c>
      <c r="F28" s="685">
        <v>3.2343292085770403</v>
      </c>
      <c r="G28" s="686">
        <v>3.181743400007708</v>
      </c>
      <c r="H28" s="686">
        <v>3.1450197806289464</v>
      </c>
      <c r="I28" s="687">
        <v>3.115917067887945</v>
      </c>
      <c r="J28" s="701">
        <v>3.530277106841488</v>
      </c>
      <c r="K28" s="689">
        <v>3.4772273549033796</v>
      </c>
      <c r="L28" s="689">
        <v>3.5061069418386492</v>
      </c>
      <c r="M28" s="689">
        <v>3.4399905877141985</v>
      </c>
    </row>
    <row r="29" spans="1:13" s="699" customFormat="1" ht="13.5">
      <c r="A29" s="690" t="s">
        <v>357</v>
      </c>
      <c r="B29" s="691">
        <v>2.99</v>
      </c>
      <c r="C29" s="692">
        <v>2.75</v>
      </c>
      <c r="D29" s="692">
        <v>2.93</v>
      </c>
      <c r="E29" s="693">
        <v>2.61</v>
      </c>
      <c r="F29" s="694">
        <v>2.8075210644755115</v>
      </c>
      <c r="G29" s="695">
        <v>2.7205058291743427</v>
      </c>
      <c r="H29" s="695">
        <v>2.8575537746049577</v>
      </c>
      <c r="I29" s="696">
        <v>2.542219192098279</v>
      </c>
      <c r="J29" s="697">
        <v>3.117267776997359</v>
      </c>
      <c r="K29" s="698">
        <v>2.9535694037642637</v>
      </c>
      <c r="L29" s="698">
        <v>3.0831458617604186</v>
      </c>
      <c r="M29" s="698">
        <v>2.7221902235639375</v>
      </c>
    </row>
    <row r="30" spans="1:13" ht="13.5">
      <c r="A30" s="700" t="s">
        <v>358</v>
      </c>
      <c r="B30" s="682">
        <v>3.34</v>
      </c>
      <c r="C30" s="683">
        <v>3.29</v>
      </c>
      <c r="D30" s="683">
        <v>3.12</v>
      </c>
      <c r="E30" s="684">
        <v>3.12</v>
      </c>
      <c r="F30" s="685">
        <v>2.4188838282063028</v>
      </c>
      <c r="G30" s="686">
        <v>2.3921164940818653</v>
      </c>
      <c r="H30" s="686">
        <v>2.255398250045102</v>
      </c>
      <c r="I30" s="687">
        <v>2.2904470374521138</v>
      </c>
      <c r="J30" s="701">
        <v>2.715338384682709</v>
      </c>
      <c r="K30" s="689">
        <v>2.6759078717367144</v>
      </c>
      <c r="L30" s="689">
        <v>2.549879705739938</v>
      </c>
      <c r="M30" s="689">
        <v>2.5655831338687443</v>
      </c>
    </row>
    <row r="31" spans="1:13" s="699" customFormat="1" ht="13.5">
      <c r="A31" s="690" t="s">
        <v>359</v>
      </c>
      <c r="B31" s="691">
        <v>3.72</v>
      </c>
      <c r="C31" s="692">
        <v>3.55</v>
      </c>
      <c r="D31" s="692">
        <v>3.18</v>
      </c>
      <c r="E31" s="693">
        <v>3.17</v>
      </c>
      <c r="F31" s="694">
        <v>2.947658665792851</v>
      </c>
      <c r="G31" s="695">
        <v>2.8991642056436024</v>
      </c>
      <c r="H31" s="695">
        <v>2.6819131214761662</v>
      </c>
      <c r="I31" s="696">
        <v>2.7663010679776234</v>
      </c>
      <c r="J31" s="697">
        <v>3.333947849781862</v>
      </c>
      <c r="K31" s="698">
        <v>3.252433216649629</v>
      </c>
      <c r="L31" s="698">
        <v>2.924905292116661</v>
      </c>
      <c r="M31" s="698">
        <v>3.0630940957902903</v>
      </c>
    </row>
    <row r="32" spans="1:13" ht="13.5">
      <c r="A32" s="700" t="s">
        <v>360</v>
      </c>
      <c r="B32" s="682">
        <v>3.81</v>
      </c>
      <c r="C32" s="683">
        <v>3.72</v>
      </c>
      <c r="D32" s="683">
        <v>3.61</v>
      </c>
      <c r="E32" s="684">
        <v>3.59</v>
      </c>
      <c r="F32" s="685">
        <v>3.311186198358773</v>
      </c>
      <c r="G32" s="686">
        <v>3.2250078522214625</v>
      </c>
      <c r="H32" s="686">
        <v>3.2177615918396802</v>
      </c>
      <c r="I32" s="687">
        <v>3.167932076518569</v>
      </c>
      <c r="J32" s="701">
        <v>3.441476518964921</v>
      </c>
      <c r="K32" s="689">
        <v>3.4031753839289034</v>
      </c>
      <c r="L32" s="689">
        <v>3.3531771279317124</v>
      </c>
      <c r="M32" s="689">
        <v>3.381040557556257</v>
      </c>
    </row>
    <row r="33" spans="1:13" s="699" customFormat="1" ht="13.5">
      <c r="A33" s="703" t="s">
        <v>361</v>
      </c>
      <c r="B33" s="691">
        <v>3.31</v>
      </c>
      <c r="C33" s="692">
        <v>2.78</v>
      </c>
      <c r="D33" s="692">
        <v>2.81</v>
      </c>
      <c r="E33" s="693">
        <v>2.65</v>
      </c>
      <c r="F33" s="704">
        <v>2.94435623070205</v>
      </c>
      <c r="G33" s="705">
        <v>2.3318226433956033</v>
      </c>
      <c r="H33" s="705">
        <v>2.467016591767871</v>
      </c>
      <c r="I33" s="706">
        <v>2.2587824797708196</v>
      </c>
      <c r="J33" s="697">
        <v>2.985011159920037</v>
      </c>
      <c r="K33" s="698">
        <v>2.7463338516412277</v>
      </c>
      <c r="L33" s="698">
        <v>2.6995511639591356</v>
      </c>
      <c r="M33" s="698">
        <v>2.5255424829414603</v>
      </c>
    </row>
    <row r="34" spans="1:13" ht="13.5">
      <c r="A34" s="700" t="s">
        <v>362</v>
      </c>
      <c r="B34" s="682">
        <v>4.29</v>
      </c>
      <c r="C34" s="683">
        <v>3.91</v>
      </c>
      <c r="D34" s="683">
        <v>3.85</v>
      </c>
      <c r="E34" s="684">
        <v>3.78</v>
      </c>
      <c r="F34" s="685">
        <v>3.607944504463524</v>
      </c>
      <c r="G34" s="686">
        <v>3.21784876829242</v>
      </c>
      <c r="H34" s="686">
        <v>3.3302379559833386</v>
      </c>
      <c r="I34" s="687">
        <v>3.271024541466659</v>
      </c>
      <c r="J34" s="701">
        <v>3.2073335530501734</v>
      </c>
      <c r="K34" s="689">
        <v>2.9461454498075015</v>
      </c>
      <c r="L34" s="689">
        <v>2.9504496471250463</v>
      </c>
      <c r="M34" s="689">
        <v>3.0478864299079147</v>
      </c>
    </row>
    <row r="35" spans="1:13" s="699" customFormat="1" ht="13.5">
      <c r="A35" s="690" t="s">
        <v>363</v>
      </c>
      <c r="B35" s="691">
        <v>3.67</v>
      </c>
      <c r="C35" s="692">
        <v>3.59</v>
      </c>
      <c r="D35" s="692">
        <v>3.5</v>
      </c>
      <c r="E35" s="693">
        <v>3.49</v>
      </c>
      <c r="F35" s="694">
        <v>2.9699151935772496</v>
      </c>
      <c r="G35" s="695">
        <v>2.8902481759965797</v>
      </c>
      <c r="H35" s="695">
        <v>2.7716265563316127</v>
      </c>
      <c r="I35" s="696">
        <v>2.803284399230975</v>
      </c>
      <c r="J35" s="697">
        <v>3.251456094117871</v>
      </c>
      <c r="K35" s="698">
        <v>3.1642161683604773</v>
      </c>
      <c r="L35" s="698">
        <v>3.032765480619556</v>
      </c>
      <c r="M35" s="698">
        <v>3.013786739365892</v>
      </c>
    </row>
    <row r="36" spans="1:13" ht="13.5">
      <c r="A36" s="700" t="s">
        <v>364</v>
      </c>
      <c r="B36" s="682">
        <v>4.41</v>
      </c>
      <c r="C36" s="683">
        <v>4.33</v>
      </c>
      <c r="D36" s="683">
        <v>4.34</v>
      </c>
      <c r="E36" s="684">
        <v>4.42</v>
      </c>
      <c r="F36" s="685">
        <v>3.8598129520384843</v>
      </c>
      <c r="G36" s="686">
        <v>3.82867928923944</v>
      </c>
      <c r="H36" s="686">
        <v>3.7035989472551667</v>
      </c>
      <c r="I36" s="687">
        <v>4.025024466176142</v>
      </c>
      <c r="J36" s="701">
        <v>4.122707678604278</v>
      </c>
      <c r="K36" s="689">
        <v>4.105807615476812</v>
      </c>
      <c r="L36" s="689">
        <v>4.04134496827208</v>
      </c>
      <c r="M36" s="689">
        <v>4.309333474789804</v>
      </c>
    </row>
    <row r="37" spans="1:13" s="699" customFormat="1" ht="13.5">
      <c r="A37" s="690" t="s">
        <v>365</v>
      </c>
      <c r="B37" s="691">
        <v>3.84</v>
      </c>
      <c r="C37" s="692">
        <v>3.66</v>
      </c>
      <c r="D37" s="692">
        <v>3.73</v>
      </c>
      <c r="E37" s="693">
        <v>3.7</v>
      </c>
      <c r="F37" s="694">
        <v>3.5975447646685517</v>
      </c>
      <c r="G37" s="695">
        <v>3.4888516244703616</v>
      </c>
      <c r="H37" s="695">
        <v>3.41873263924382</v>
      </c>
      <c r="I37" s="696">
        <v>3.3406114061730023</v>
      </c>
      <c r="J37" s="697">
        <v>3.750625851866247</v>
      </c>
      <c r="K37" s="698">
        <v>3.605463918959269</v>
      </c>
      <c r="L37" s="698">
        <v>3.6178858217678016</v>
      </c>
      <c r="M37" s="698">
        <v>3.483661346126176</v>
      </c>
    </row>
    <row r="38" spans="1:13" ht="13.5">
      <c r="A38" s="700" t="s">
        <v>366</v>
      </c>
      <c r="B38" s="682">
        <v>3.72</v>
      </c>
      <c r="C38" s="683">
        <v>3.58</v>
      </c>
      <c r="D38" s="683">
        <v>3.5</v>
      </c>
      <c r="E38" s="684">
        <v>3.39</v>
      </c>
      <c r="F38" s="685">
        <v>3.3550943200426717</v>
      </c>
      <c r="G38" s="686">
        <v>3.261084068772384</v>
      </c>
      <c r="H38" s="686">
        <v>3.204767286245353</v>
      </c>
      <c r="I38" s="687">
        <v>3.191484337459671</v>
      </c>
      <c r="J38" s="701">
        <v>3.5510625871544583</v>
      </c>
      <c r="K38" s="689">
        <v>3.4817353153385144</v>
      </c>
      <c r="L38" s="689">
        <v>3.4206160937247643</v>
      </c>
      <c r="M38" s="689">
        <v>3.3516178852562186</v>
      </c>
    </row>
    <row r="39" spans="1:13" s="699" customFormat="1" ht="13.5">
      <c r="A39" s="690" t="s">
        <v>367</v>
      </c>
      <c r="B39" s="691">
        <v>3.53</v>
      </c>
      <c r="C39" s="692">
        <v>3.3</v>
      </c>
      <c r="D39" s="692">
        <v>3.09</v>
      </c>
      <c r="E39" s="693">
        <v>2.96</v>
      </c>
      <c r="F39" s="694">
        <v>2.9979812927969953</v>
      </c>
      <c r="G39" s="695">
        <v>2.8610079317372117</v>
      </c>
      <c r="H39" s="695">
        <v>2.730320530682319</v>
      </c>
      <c r="I39" s="696">
        <v>2.665714254858678</v>
      </c>
      <c r="J39" s="697">
        <v>3.434736567897973</v>
      </c>
      <c r="K39" s="698">
        <v>3.1972551756302146</v>
      </c>
      <c r="L39" s="698">
        <v>3.0039801905665438</v>
      </c>
      <c r="M39" s="698">
        <v>2.8810171768195914</v>
      </c>
    </row>
    <row r="40" spans="1:13" ht="13.5">
      <c r="A40" s="700" t="s">
        <v>368</v>
      </c>
      <c r="B40" s="682">
        <v>3.63</v>
      </c>
      <c r="C40" s="683">
        <v>3.57</v>
      </c>
      <c r="D40" s="683">
        <v>3.55</v>
      </c>
      <c r="E40" s="684">
        <v>3.55</v>
      </c>
      <c r="F40" s="685">
        <v>3.1829919750150726</v>
      </c>
      <c r="G40" s="686">
        <v>3.1563230476966435</v>
      </c>
      <c r="H40" s="686">
        <v>3.1638772311304395</v>
      </c>
      <c r="I40" s="687">
        <v>3.1518938027722654</v>
      </c>
      <c r="J40" s="701">
        <v>3.279543151081614</v>
      </c>
      <c r="K40" s="689">
        <v>3.277188374832592</v>
      </c>
      <c r="L40" s="689">
        <v>3.3071471387425557</v>
      </c>
      <c r="M40" s="689">
        <v>3.283292179775104</v>
      </c>
    </row>
    <row r="41" spans="1:13" s="699" customFormat="1" ht="13.5">
      <c r="A41" s="690" t="s">
        <v>369</v>
      </c>
      <c r="B41" s="691">
        <v>3.86</v>
      </c>
      <c r="C41" s="692">
        <v>3.71</v>
      </c>
      <c r="D41" s="692">
        <v>3.59</v>
      </c>
      <c r="E41" s="693">
        <v>3.49</v>
      </c>
      <c r="F41" s="694">
        <v>3.5771541805962834</v>
      </c>
      <c r="G41" s="695">
        <v>3.489001268166552</v>
      </c>
      <c r="H41" s="695">
        <v>3.3600922460996614</v>
      </c>
      <c r="I41" s="696">
        <v>3.2674421408446506</v>
      </c>
      <c r="J41" s="697">
        <v>3.8241878831166485</v>
      </c>
      <c r="K41" s="698">
        <v>3.6626317033018014</v>
      </c>
      <c r="L41" s="698">
        <v>3.5447523542793404</v>
      </c>
      <c r="M41" s="698">
        <v>3.40330094883552</v>
      </c>
    </row>
    <row r="42" spans="1:13" ht="13.5">
      <c r="A42" s="700" t="s">
        <v>280</v>
      </c>
      <c r="B42" s="682">
        <v>2.62</v>
      </c>
      <c r="C42" s="683">
        <v>2.58</v>
      </c>
      <c r="D42" s="683">
        <v>2.56</v>
      </c>
      <c r="E42" s="684">
        <v>2.32</v>
      </c>
      <c r="F42" s="685">
        <v>2.1743584322516605</v>
      </c>
      <c r="G42" s="686">
        <v>2.183661753603596</v>
      </c>
      <c r="H42" s="686">
        <v>2.2155332015334905</v>
      </c>
      <c r="I42" s="687">
        <v>2.114978852267829</v>
      </c>
      <c r="J42" s="701">
        <v>2.2795236601180364</v>
      </c>
      <c r="K42" s="689">
        <v>2.213677799690608</v>
      </c>
      <c r="L42" s="689">
        <v>2.1930929518684557</v>
      </c>
      <c r="M42" s="689">
        <v>2.1459718315383056</v>
      </c>
    </row>
    <row r="43" spans="1:13" s="699" customFormat="1" ht="13.5">
      <c r="A43" s="690" t="s">
        <v>370</v>
      </c>
      <c r="B43" s="691">
        <v>3.57</v>
      </c>
      <c r="C43" s="692">
        <v>3.4</v>
      </c>
      <c r="D43" s="692">
        <v>3.31</v>
      </c>
      <c r="E43" s="693">
        <v>3.28</v>
      </c>
      <c r="F43" s="694">
        <v>3.2350448751565226</v>
      </c>
      <c r="G43" s="695">
        <v>3.1379370253486503</v>
      </c>
      <c r="H43" s="695">
        <v>3.0651062912467144</v>
      </c>
      <c r="I43" s="696">
        <v>3.0328902025616618</v>
      </c>
      <c r="J43" s="697">
        <v>3.531594792289008</v>
      </c>
      <c r="K43" s="698">
        <v>3.3381421914771328</v>
      </c>
      <c r="L43" s="698">
        <v>3.200070838732214</v>
      </c>
      <c r="M43" s="698">
        <v>3.1504439575168197</v>
      </c>
    </row>
    <row r="44" spans="1:13" ht="13.5">
      <c r="A44" s="700" t="s">
        <v>310</v>
      </c>
      <c r="B44" s="682">
        <v>2.86</v>
      </c>
      <c r="C44" s="683">
        <v>2.8</v>
      </c>
      <c r="D44" s="683">
        <v>2.91</v>
      </c>
      <c r="E44" s="684">
        <v>2.82</v>
      </c>
      <c r="F44" s="685">
        <v>2.4259919420715246</v>
      </c>
      <c r="G44" s="686">
        <v>2.310306920843192</v>
      </c>
      <c r="H44" s="686">
        <v>2.418262334251218</v>
      </c>
      <c r="I44" s="687">
        <v>2.2734648953079675</v>
      </c>
      <c r="J44" s="701">
        <v>2.4513012859044463</v>
      </c>
      <c r="K44" s="689">
        <v>2.3309118487739036</v>
      </c>
      <c r="L44" s="689">
        <v>2.4067271327229935</v>
      </c>
      <c r="M44" s="689">
        <v>2.360260960039502</v>
      </c>
    </row>
    <row r="45" spans="1:13" s="699" customFormat="1" ht="13.5">
      <c r="A45" s="690" t="s">
        <v>371</v>
      </c>
      <c r="B45" s="691">
        <v>3.72</v>
      </c>
      <c r="C45" s="692">
        <v>3.65</v>
      </c>
      <c r="D45" s="692">
        <v>3.69</v>
      </c>
      <c r="E45" s="693">
        <v>3.65</v>
      </c>
      <c r="F45" s="694">
        <v>3.562006283968782</v>
      </c>
      <c r="G45" s="695">
        <v>3.5336790213813063</v>
      </c>
      <c r="H45" s="695">
        <v>3.6287890009022084</v>
      </c>
      <c r="I45" s="696">
        <v>3.5472828113024857</v>
      </c>
      <c r="J45" s="697">
        <v>3.6378901296834756</v>
      </c>
      <c r="K45" s="698">
        <v>3.601800487402326</v>
      </c>
      <c r="L45" s="698">
        <v>3.6478628950952836</v>
      </c>
      <c r="M45" s="698">
        <v>3.5798698050829243</v>
      </c>
    </row>
    <row r="46" spans="1:13" ht="13.5">
      <c r="A46" s="700" t="s">
        <v>372</v>
      </c>
      <c r="B46" s="682">
        <v>3.54</v>
      </c>
      <c r="C46" s="683">
        <v>3.5</v>
      </c>
      <c r="D46" s="683">
        <v>3.39</v>
      </c>
      <c r="E46" s="684">
        <v>3.34</v>
      </c>
      <c r="F46" s="685">
        <v>3.1755304847253645</v>
      </c>
      <c r="G46" s="686">
        <v>3.1550048230882983</v>
      </c>
      <c r="H46" s="686">
        <v>3.0329654207938432</v>
      </c>
      <c r="I46" s="687">
        <v>2.986494769506382</v>
      </c>
      <c r="J46" s="701">
        <v>3.542710834476713</v>
      </c>
      <c r="K46" s="689">
        <v>3.456096058068264</v>
      </c>
      <c r="L46" s="689">
        <v>3.239826395293076</v>
      </c>
      <c r="M46" s="689">
        <v>3.2202511486887757</v>
      </c>
    </row>
    <row r="47" spans="1:18" s="699" customFormat="1" ht="13.5">
      <c r="A47" s="702" t="s">
        <v>46</v>
      </c>
      <c r="B47" s="691">
        <v>3.15</v>
      </c>
      <c r="C47" s="692">
        <v>3.1</v>
      </c>
      <c r="D47" s="692">
        <v>3.11</v>
      </c>
      <c r="E47" s="693">
        <v>2.8</v>
      </c>
      <c r="F47" s="694">
        <v>3.094220232668024</v>
      </c>
      <c r="G47" s="695">
        <v>3.0675466396032136</v>
      </c>
      <c r="H47" s="695">
        <v>3.086960740585136</v>
      </c>
      <c r="I47" s="696">
        <v>2.755560543491289</v>
      </c>
      <c r="J47" s="697">
        <v>3.087016074832592</v>
      </c>
      <c r="K47" s="698">
        <v>2.952460596743522</v>
      </c>
      <c r="L47" s="698">
        <v>3.0147153280993635</v>
      </c>
      <c r="M47" s="698">
        <v>3.009544278237458</v>
      </c>
      <c r="O47" s="79"/>
      <c r="P47" s="79"/>
      <c r="Q47" s="79"/>
      <c r="R47" s="79"/>
    </row>
    <row r="48" spans="1:13" ht="13.5">
      <c r="A48" s="681" t="s">
        <v>373</v>
      </c>
      <c r="B48" s="682">
        <v>2.68</v>
      </c>
      <c r="C48" s="683">
        <v>2.39</v>
      </c>
      <c r="D48" s="683">
        <v>2.37</v>
      </c>
      <c r="E48" s="684">
        <v>2.53</v>
      </c>
      <c r="F48" s="685">
        <v>2.2541237068864652</v>
      </c>
      <c r="G48" s="686">
        <v>2.066778462814548</v>
      </c>
      <c r="H48" s="686">
        <v>2.0431594182803927</v>
      </c>
      <c r="I48" s="687">
        <v>2.2342217556415687</v>
      </c>
      <c r="J48" s="701">
        <v>2.4320901865589812</v>
      </c>
      <c r="K48" s="689">
        <v>2.2407782775823994</v>
      </c>
      <c r="L48" s="689">
        <v>2.208868568004759</v>
      </c>
      <c r="M48" s="689">
        <v>2.404284670965737</v>
      </c>
    </row>
    <row r="49" spans="1:18" s="699" customFormat="1" ht="13.5">
      <c r="A49" s="702" t="s">
        <v>374</v>
      </c>
      <c r="B49" s="691">
        <v>3.58</v>
      </c>
      <c r="C49" s="692">
        <v>3.44</v>
      </c>
      <c r="D49" s="692">
        <v>3.27</v>
      </c>
      <c r="E49" s="693">
        <v>3.09</v>
      </c>
      <c r="F49" s="694">
        <v>3.419099369838441</v>
      </c>
      <c r="G49" s="695">
        <v>3.3043558295129847</v>
      </c>
      <c r="H49" s="695">
        <v>3.1927815099434897</v>
      </c>
      <c r="I49" s="696">
        <v>3.013040727644528</v>
      </c>
      <c r="J49" s="697">
        <v>3.4088443596853666</v>
      </c>
      <c r="K49" s="698">
        <v>3.2900219701703004</v>
      </c>
      <c r="L49" s="698">
        <v>3.176619766913615</v>
      </c>
      <c r="M49" s="698">
        <v>3.001548736811538</v>
      </c>
      <c r="O49" s="79"/>
      <c r="P49" s="79"/>
      <c r="Q49" s="79"/>
      <c r="R49" s="79"/>
    </row>
    <row r="50" spans="1:13" ht="13.5">
      <c r="A50" s="700" t="s">
        <v>58</v>
      </c>
      <c r="B50" s="682">
        <v>2.97</v>
      </c>
      <c r="C50" s="683">
        <v>2.77</v>
      </c>
      <c r="D50" s="683">
        <v>2.94</v>
      </c>
      <c r="E50" s="684">
        <v>2.69</v>
      </c>
      <c r="F50" s="685">
        <v>2.8545472068563145</v>
      </c>
      <c r="G50" s="686">
        <v>2.7485122282352736</v>
      </c>
      <c r="H50" s="686">
        <v>2.875957465306078</v>
      </c>
      <c r="I50" s="687">
        <v>2.6379231209979794</v>
      </c>
      <c r="J50" s="701">
        <v>3.2069108253448677</v>
      </c>
      <c r="K50" s="689">
        <v>2.99631856765117</v>
      </c>
      <c r="L50" s="689">
        <v>3.1730808214068</v>
      </c>
      <c r="M50" s="689">
        <v>2.8704431618422594</v>
      </c>
    </row>
    <row r="51" spans="1:13" s="699" customFormat="1" ht="13.5">
      <c r="A51" s="690" t="s">
        <v>375</v>
      </c>
      <c r="B51" s="691">
        <v>3.2</v>
      </c>
      <c r="C51" s="692">
        <v>3.05</v>
      </c>
      <c r="D51" s="692">
        <v>3.21</v>
      </c>
      <c r="E51" s="693">
        <v>2.85</v>
      </c>
      <c r="F51" s="694">
        <v>3.150489890999667</v>
      </c>
      <c r="G51" s="695">
        <v>3.048147282760497</v>
      </c>
      <c r="H51" s="695">
        <v>3.158498934499597</v>
      </c>
      <c r="I51" s="696">
        <v>2.831080117034416</v>
      </c>
      <c r="J51" s="697">
        <v>3.269276970830793</v>
      </c>
      <c r="K51" s="698">
        <v>3.1175718144638402</v>
      </c>
      <c r="L51" s="698">
        <v>3.3462955132952064</v>
      </c>
      <c r="M51" s="698">
        <v>3.173753839745926</v>
      </c>
    </row>
    <row r="52" spans="1:13" ht="13.5">
      <c r="A52" s="700" t="s">
        <v>311</v>
      </c>
      <c r="B52" s="682">
        <v>3.03</v>
      </c>
      <c r="C52" s="683">
        <v>2.86</v>
      </c>
      <c r="D52" s="683">
        <v>2.97</v>
      </c>
      <c r="E52" s="684">
        <v>2.89</v>
      </c>
      <c r="F52" s="685">
        <v>2.555028828954546</v>
      </c>
      <c r="G52" s="686">
        <v>2.428452894863348</v>
      </c>
      <c r="H52" s="686">
        <v>2.5881012939757393</v>
      </c>
      <c r="I52" s="687">
        <v>2.452100664215017</v>
      </c>
      <c r="J52" s="701">
        <v>2.575230210048661</v>
      </c>
      <c r="K52" s="689">
        <v>2.444828594738787</v>
      </c>
      <c r="L52" s="689">
        <v>2.514519728552712</v>
      </c>
      <c r="M52" s="689">
        <v>2.4387914871593006</v>
      </c>
    </row>
    <row r="53" spans="1:13" s="699" customFormat="1" ht="13.5">
      <c r="A53" s="690" t="s">
        <v>376</v>
      </c>
      <c r="B53" s="691">
        <v>3.46</v>
      </c>
      <c r="C53" s="692">
        <v>3.26</v>
      </c>
      <c r="D53" s="692">
        <v>3.17</v>
      </c>
      <c r="E53" s="693">
        <v>3.05</v>
      </c>
      <c r="F53" s="694">
        <v>3.1413884500126743</v>
      </c>
      <c r="G53" s="695">
        <v>2.9870171520214557</v>
      </c>
      <c r="H53" s="695">
        <v>3.0633464463676896</v>
      </c>
      <c r="I53" s="696">
        <v>2.966498256655811</v>
      </c>
      <c r="J53" s="697">
        <v>3.5046300763077003</v>
      </c>
      <c r="K53" s="698">
        <v>3.3759863871142066</v>
      </c>
      <c r="L53" s="698">
        <v>3.3959120986803497</v>
      </c>
      <c r="M53" s="698">
        <v>3.2902995462445492</v>
      </c>
    </row>
    <row r="54" spans="1:13" ht="13.5">
      <c r="A54" s="700" t="s">
        <v>377</v>
      </c>
      <c r="B54" s="682">
        <v>3.08</v>
      </c>
      <c r="C54" s="683">
        <v>2.85</v>
      </c>
      <c r="D54" s="683">
        <v>2.75</v>
      </c>
      <c r="E54" s="684">
        <v>2.54</v>
      </c>
      <c r="F54" s="685">
        <v>2.514395538221969</v>
      </c>
      <c r="G54" s="686">
        <v>2.348360405099378</v>
      </c>
      <c r="H54" s="686">
        <v>2.230671589879643</v>
      </c>
      <c r="I54" s="687">
        <v>2.045917966301993</v>
      </c>
      <c r="J54" s="701">
        <v>2.6455068023096944</v>
      </c>
      <c r="K54" s="689">
        <v>2.519316075495524</v>
      </c>
      <c r="L54" s="689">
        <v>2.3991487568807517</v>
      </c>
      <c r="M54" s="689">
        <v>2.231091541487693</v>
      </c>
    </row>
    <row r="55" spans="1:13" s="699" customFormat="1" ht="13.5">
      <c r="A55" s="690" t="s">
        <v>378</v>
      </c>
      <c r="B55" s="691">
        <v>3.63</v>
      </c>
      <c r="C55" s="692">
        <v>3.59</v>
      </c>
      <c r="D55" s="692">
        <v>3.57</v>
      </c>
      <c r="E55" s="693">
        <v>3.56</v>
      </c>
      <c r="F55" s="694">
        <v>3.207521774649375</v>
      </c>
      <c r="G55" s="695">
        <v>3.1778741171905316</v>
      </c>
      <c r="H55" s="695">
        <v>3.1706128200276833</v>
      </c>
      <c r="I55" s="696">
        <v>3.1640975128410704</v>
      </c>
      <c r="J55" s="697">
        <v>3.3392009580743003</v>
      </c>
      <c r="K55" s="698">
        <v>3.321107848375441</v>
      </c>
      <c r="L55" s="698">
        <v>3.3151748812746407</v>
      </c>
      <c r="M55" s="698">
        <v>3.3048143125219265</v>
      </c>
    </row>
    <row r="56" spans="1:13" ht="13.5">
      <c r="A56" s="700" t="s">
        <v>379</v>
      </c>
      <c r="B56" s="682">
        <v>3.67</v>
      </c>
      <c r="C56" s="683">
        <v>3.63</v>
      </c>
      <c r="D56" s="683">
        <v>3.54</v>
      </c>
      <c r="E56" s="684">
        <v>3.62</v>
      </c>
      <c r="F56" s="685">
        <v>3.5125588924936157</v>
      </c>
      <c r="G56" s="686">
        <v>3.4840204987384</v>
      </c>
      <c r="H56" s="686">
        <v>3.407356914169658</v>
      </c>
      <c r="I56" s="687">
        <v>3.475193961557893</v>
      </c>
      <c r="J56" s="701">
        <v>3.666269974173486</v>
      </c>
      <c r="K56" s="689">
        <v>3.603608659556683</v>
      </c>
      <c r="L56" s="689">
        <v>3.5111331743375542</v>
      </c>
      <c r="M56" s="689">
        <v>3.2861084768111164</v>
      </c>
    </row>
    <row r="57" spans="1:13" s="699" customFormat="1" ht="13.5">
      <c r="A57" s="702" t="s">
        <v>380</v>
      </c>
      <c r="B57" s="691">
        <v>3.45</v>
      </c>
      <c r="C57" s="692">
        <v>3.3</v>
      </c>
      <c r="D57" s="692">
        <v>3.32</v>
      </c>
      <c r="E57" s="693">
        <v>3.26</v>
      </c>
      <c r="F57" s="707">
        <v>2.908343368457948</v>
      </c>
      <c r="G57" s="708">
        <v>2.787550019978972</v>
      </c>
      <c r="H57" s="708">
        <v>2.8187553790135715</v>
      </c>
      <c r="I57" s="709">
        <v>2.6865383428062977</v>
      </c>
      <c r="J57" s="710">
        <v>2.8940161465165786</v>
      </c>
      <c r="K57" s="698">
        <v>2.838311306735291</v>
      </c>
      <c r="L57" s="698">
        <v>2.8994129422257457</v>
      </c>
      <c r="M57" s="698">
        <v>2.824386750223814</v>
      </c>
    </row>
    <row r="58" spans="1:13" ht="16.5" customHeight="1">
      <c r="A58" s="711" t="s">
        <v>381</v>
      </c>
      <c r="B58" s="712">
        <v>3.39</v>
      </c>
      <c r="C58" s="712">
        <v>3.27</v>
      </c>
      <c r="D58" s="712">
        <v>3.23</v>
      </c>
      <c r="E58" s="713">
        <v>3.15</v>
      </c>
      <c r="F58" s="712">
        <v>2.92</v>
      </c>
      <c r="G58" s="712">
        <v>2.83</v>
      </c>
      <c r="H58" s="712">
        <v>2.8</v>
      </c>
      <c r="I58" s="713">
        <v>2.74</v>
      </c>
      <c r="J58" s="714">
        <v>3.11</v>
      </c>
      <c r="K58" s="714">
        <v>2.83</v>
      </c>
      <c r="L58" s="714">
        <v>2.98</v>
      </c>
      <c r="M58" s="714">
        <v>2.92</v>
      </c>
    </row>
    <row r="59" spans="1:13" ht="15" customHeight="1">
      <c r="A59" s="884" t="s">
        <v>382</v>
      </c>
      <c r="B59" s="885"/>
      <c r="C59" s="885"/>
      <c r="D59" s="885"/>
      <c r="E59" s="885"/>
      <c r="F59" s="885"/>
      <c r="G59" s="885"/>
      <c r="H59" s="885"/>
      <c r="I59" s="885"/>
      <c r="J59" s="885"/>
      <c r="K59" s="885"/>
      <c r="L59" s="885"/>
      <c r="M59" s="885"/>
    </row>
    <row r="60" spans="1:32" ht="11.25" customHeight="1">
      <c r="A60" s="715" t="s">
        <v>383</v>
      </c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7"/>
      <c r="O60" s="716"/>
      <c r="P60" s="716"/>
      <c r="Q60" s="716"/>
      <c r="R60" s="716"/>
      <c r="S60" s="716"/>
      <c r="T60" s="716"/>
      <c r="U60" s="716"/>
      <c r="V60" s="717"/>
      <c r="W60" s="716"/>
      <c r="X60" s="717"/>
      <c r="Y60" s="718"/>
      <c r="Z60" s="717"/>
      <c r="AA60" s="716"/>
      <c r="AB60" s="717"/>
      <c r="AC60" s="716"/>
      <c r="AD60" s="717"/>
      <c r="AE60" s="716"/>
      <c r="AF60" s="716"/>
    </row>
  </sheetData>
  <sheetProtection/>
  <mergeCells count="8">
    <mergeCell ref="A59:M59"/>
    <mergeCell ref="B5:M5"/>
    <mergeCell ref="A3:A5"/>
    <mergeCell ref="A1:M1"/>
    <mergeCell ref="A2:M2"/>
    <mergeCell ref="B3:E3"/>
    <mergeCell ref="F3:I3"/>
    <mergeCell ref="J3:M3"/>
  </mergeCells>
  <printOptions horizontalCentered="1"/>
  <pageMargins left="0.5" right="0.5" top="0.2" bottom="0.2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T19" sqref="T19"/>
    </sheetView>
  </sheetViews>
  <sheetFormatPr defaultColWidth="9.140625" defaultRowHeight="12.75"/>
  <cols>
    <col min="1" max="1" width="5.28125" style="51" customWidth="1"/>
    <col min="2" max="2" width="20.57421875" style="51" customWidth="1"/>
    <col min="3" max="3" width="15.28125" style="51" customWidth="1"/>
    <col min="4" max="4" width="15.140625" style="51" customWidth="1"/>
    <col min="5" max="5" width="15.421875" style="51" customWidth="1"/>
    <col min="6" max="6" width="15.140625" style="51" customWidth="1"/>
    <col min="7" max="7" width="15.28125" style="51" customWidth="1"/>
    <col min="8" max="8" width="15.00390625" style="51" customWidth="1"/>
    <col min="9" max="9" width="15.140625" style="51" customWidth="1"/>
    <col min="10" max="12" width="15.00390625" style="51" customWidth="1"/>
    <col min="13" max="14" width="15.28125" style="51" customWidth="1"/>
    <col min="15" max="15" width="16.7109375" style="51" customWidth="1"/>
    <col min="16" max="16384" width="9.140625" style="51" customWidth="1"/>
  </cols>
  <sheetData>
    <row r="1" spans="2:15" s="360" customFormat="1" ht="34.5" customHeight="1">
      <c r="B1" s="749" t="s">
        <v>187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</row>
    <row r="2" spans="1:8" ht="48.75" customHeight="1">
      <c r="A2" s="361"/>
      <c r="B2" s="750" t="s">
        <v>191</v>
      </c>
      <c r="C2" s="750"/>
      <c r="D2" s="750"/>
      <c r="E2" s="750"/>
      <c r="F2" s="750"/>
      <c r="G2" s="750"/>
      <c r="H2" s="750"/>
    </row>
    <row r="3" spans="2:14" ht="9.7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2:15" s="363" customFormat="1" ht="19.5" customHeight="1">
      <c r="B4" s="364" t="s">
        <v>192</v>
      </c>
      <c r="C4" s="365" t="s">
        <v>16</v>
      </c>
      <c r="D4" s="365" t="s">
        <v>17</v>
      </c>
      <c r="E4" s="365" t="s">
        <v>18</v>
      </c>
      <c r="F4" s="365" t="s">
        <v>19</v>
      </c>
      <c r="G4" s="365" t="s">
        <v>20</v>
      </c>
      <c r="H4" s="366" t="s">
        <v>188</v>
      </c>
      <c r="I4" s="365" t="s">
        <v>22</v>
      </c>
      <c r="J4" s="365" t="s">
        <v>23</v>
      </c>
      <c r="K4" s="365" t="s">
        <v>24</v>
      </c>
      <c r="L4" s="365" t="s">
        <v>25</v>
      </c>
      <c r="M4" s="365" t="s">
        <v>26</v>
      </c>
      <c r="N4" s="365" t="s">
        <v>27</v>
      </c>
      <c r="O4" s="366" t="s">
        <v>189</v>
      </c>
    </row>
    <row r="5" spans="2:15" ht="18" customHeight="1">
      <c r="B5" s="367"/>
      <c r="C5" s="368"/>
      <c r="D5" s="368"/>
      <c r="E5" s="368"/>
      <c r="F5" s="369" t="s">
        <v>115</v>
      </c>
      <c r="G5" s="368"/>
      <c r="H5" s="368"/>
      <c r="I5" s="368"/>
      <c r="J5" s="368"/>
      <c r="K5" s="368"/>
      <c r="L5" s="369" t="s">
        <v>115</v>
      </c>
      <c r="M5" s="368"/>
      <c r="N5" s="368"/>
      <c r="O5" s="368"/>
    </row>
    <row r="6" spans="2:15" ht="12" customHeight="1">
      <c r="B6" s="36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5" customHeight="1">
      <c r="B7" s="81" t="s">
        <v>190</v>
      </c>
      <c r="C7" s="370">
        <v>361262</v>
      </c>
      <c r="D7" s="370">
        <v>387246</v>
      </c>
      <c r="E7" s="370">
        <v>476011</v>
      </c>
      <c r="F7" s="370">
        <v>484598</v>
      </c>
      <c r="G7" s="370">
        <v>520249</v>
      </c>
      <c r="H7" s="370">
        <v>507284</v>
      </c>
      <c r="I7" s="370">
        <v>527586</v>
      </c>
      <c r="J7" s="370">
        <v>515000</v>
      </c>
      <c r="K7" s="370">
        <v>478096</v>
      </c>
      <c r="L7" s="370">
        <v>465632</v>
      </c>
      <c r="M7" s="370">
        <v>436655</v>
      </c>
      <c r="N7" s="370">
        <v>392343</v>
      </c>
      <c r="O7" s="370">
        <v>5551962</v>
      </c>
    </row>
    <row r="8" spans="2:15" ht="15" customHeight="1">
      <c r="B8" s="81" t="s">
        <v>37</v>
      </c>
      <c r="C8" s="370">
        <v>4231999</v>
      </c>
      <c r="D8" s="370">
        <v>3977873</v>
      </c>
      <c r="E8" s="370">
        <v>4492422</v>
      </c>
      <c r="F8" s="370">
        <v>4922879</v>
      </c>
      <c r="G8" s="370">
        <v>5317271</v>
      </c>
      <c r="H8" s="370">
        <v>5058567</v>
      </c>
      <c r="I8" s="370">
        <v>5124052</v>
      </c>
      <c r="J8" s="370">
        <v>4863252</v>
      </c>
      <c r="K8" s="370">
        <v>4403718</v>
      </c>
      <c r="L8" s="370">
        <v>4254287</v>
      </c>
      <c r="M8" s="370">
        <v>4160408</v>
      </c>
      <c r="N8" s="370">
        <v>4169316</v>
      </c>
      <c r="O8" s="370">
        <v>54976044</v>
      </c>
    </row>
    <row r="9" spans="2:15" ht="15" customHeight="1">
      <c r="B9" s="81" t="s">
        <v>38</v>
      </c>
      <c r="C9" s="370">
        <v>217477450</v>
      </c>
      <c r="D9" s="370">
        <v>200850877</v>
      </c>
      <c r="E9" s="370">
        <v>225684049</v>
      </c>
      <c r="F9" s="370">
        <v>223383649</v>
      </c>
      <c r="G9" s="370">
        <v>231942623</v>
      </c>
      <c r="H9" s="370">
        <v>222356421</v>
      </c>
      <c r="I9" s="370">
        <v>224383654</v>
      </c>
      <c r="J9" s="370">
        <v>224436030</v>
      </c>
      <c r="K9" s="370">
        <v>216234885</v>
      </c>
      <c r="L9" s="370">
        <v>219454033</v>
      </c>
      <c r="M9" s="370">
        <v>213770678</v>
      </c>
      <c r="N9" s="370">
        <v>221174384</v>
      </c>
      <c r="O9" s="370">
        <v>2641148733</v>
      </c>
    </row>
    <row r="10" spans="2:15" ht="15" customHeight="1">
      <c r="B10" s="81" t="s">
        <v>39</v>
      </c>
      <c r="C10" s="370">
        <v>33522513</v>
      </c>
      <c r="D10" s="370">
        <v>30752140</v>
      </c>
      <c r="E10" s="370">
        <v>33850617</v>
      </c>
      <c r="F10" s="370">
        <v>32677932</v>
      </c>
      <c r="G10" s="370">
        <v>33761402</v>
      </c>
      <c r="H10" s="370">
        <v>32281423</v>
      </c>
      <c r="I10" s="370">
        <v>31866976</v>
      </c>
      <c r="J10" s="370">
        <v>32699785</v>
      </c>
      <c r="K10" s="370">
        <v>31546591</v>
      </c>
      <c r="L10" s="370">
        <v>32471514</v>
      </c>
      <c r="M10" s="370">
        <v>31110549</v>
      </c>
      <c r="N10" s="370">
        <v>31984616</v>
      </c>
      <c r="O10" s="370">
        <v>388526058</v>
      </c>
    </row>
    <row r="11" spans="2:15" ht="15" customHeight="1">
      <c r="B11" s="81" t="s">
        <v>40</v>
      </c>
      <c r="C11" s="370">
        <v>17446645</v>
      </c>
      <c r="D11" s="370">
        <v>15795516</v>
      </c>
      <c r="E11" s="370">
        <v>18625249</v>
      </c>
      <c r="F11" s="370">
        <v>18740474</v>
      </c>
      <c r="G11" s="370">
        <v>21193186</v>
      </c>
      <c r="H11" s="370">
        <v>20742690</v>
      </c>
      <c r="I11" s="370">
        <v>21841114</v>
      </c>
      <c r="J11" s="370">
        <v>20761158</v>
      </c>
      <c r="K11" s="370">
        <v>19434303</v>
      </c>
      <c r="L11" s="370">
        <v>19333028</v>
      </c>
      <c r="M11" s="370">
        <v>17655527</v>
      </c>
      <c r="N11" s="370">
        <v>16971868</v>
      </c>
      <c r="O11" s="370">
        <v>228540758</v>
      </c>
    </row>
    <row r="12" spans="2:15" ht="15" customHeight="1">
      <c r="B12" s="81" t="s">
        <v>41</v>
      </c>
      <c r="C12" s="370">
        <v>320299192</v>
      </c>
      <c r="D12" s="370">
        <v>295358386</v>
      </c>
      <c r="E12" s="370">
        <v>331855697</v>
      </c>
      <c r="F12" s="370">
        <v>326012366</v>
      </c>
      <c r="G12" s="370">
        <v>330323936</v>
      </c>
      <c r="H12" s="370">
        <v>310971153</v>
      </c>
      <c r="I12" s="370">
        <v>305363637</v>
      </c>
      <c r="J12" s="370">
        <v>310770000</v>
      </c>
      <c r="K12" s="370">
        <v>300001089</v>
      </c>
      <c r="L12" s="370">
        <v>304687293</v>
      </c>
      <c r="M12" s="370">
        <v>302009609</v>
      </c>
      <c r="N12" s="370">
        <v>316989574</v>
      </c>
      <c r="O12" s="370">
        <v>3754641932</v>
      </c>
    </row>
    <row r="13" spans="2:15" ht="15" customHeight="1">
      <c r="B13" s="81" t="s">
        <v>42</v>
      </c>
      <c r="C13" s="370">
        <v>347015686</v>
      </c>
      <c r="D13" s="370">
        <v>322782966</v>
      </c>
      <c r="E13" s="370">
        <v>364359649</v>
      </c>
      <c r="F13" s="370">
        <v>357737541</v>
      </c>
      <c r="G13" s="370">
        <v>366530034</v>
      </c>
      <c r="H13" s="370">
        <v>349109437</v>
      </c>
      <c r="I13" s="370">
        <v>348440060</v>
      </c>
      <c r="J13" s="370">
        <v>348423553</v>
      </c>
      <c r="K13" s="370">
        <v>339726951</v>
      </c>
      <c r="L13" s="370">
        <v>345168748</v>
      </c>
      <c r="M13" s="370">
        <v>340863927</v>
      </c>
      <c r="N13" s="370">
        <v>354568228</v>
      </c>
      <c r="O13" s="370">
        <v>4184726780</v>
      </c>
    </row>
    <row r="14" spans="2:15" ht="15" customHeight="1">
      <c r="B14" s="81" t="s">
        <v>43</v>
      </c>
      <c r="C14" s="370">
        <v>131811215</v>
      </c>
      <c r="D14" s="370">
        <v>118988418</v>
      </c>
      <c r="E14" s="370">
        <v>133382254</v>
      </c>
      <c r="F14" s="370">
        <v>133171175</v>
      </c>
      <c r="G14" s="370">
        <v>141042423</v>
      </c>
      <c r="H14" s="370">
        <v>138115941</v>
      </c>
      <c r="I14" s="370">
        <v>141358703</v>
      </c>
      <c r="J14" s="370">
        <v>142202291</v>
      </c>
      <c r="K14" s="370">
        <v>137242858</v>
      </c>
      <c r="L14" s="370">
        <v>138862784</v>
      </c>
      <c r="M14" s="370">
        <v>136092943</v>
      </c>
      <c r="N14" s="370">
        <v>137061441</v>
      </c>
      <c r="O14" s="370">
        <v>1629332446</v>
      </c>
    </row>
    <row r="15" spans="2:15" ht="15" customHeight="1">
      <c r="B15" s="81" t="s">
        <v>44</v>
      </c>
      <c r="C15" s="370">
        <v>14300138</v>
      </c>
      <c r="D15" s="370">
        <v>13004746</v>
      </c>
      <c r="E15" s="370">
        <v>14506358</v>
      </c>
      <c r="F15" s="370">
        <v>14087003</v>
      </c>
      <c r="G15" s="370">
        <v>14323669</v>
      </c>
      <c r="H15" s="370">
        <v>14045720</v>
      </c>
      <c r="I15" s="370">
        <v>14707587</v>
      </c>
      <c r="J15" s="370">
        <v>14698622</v>
      </c>
      <c r="K15" s="370">
        <v>14111166</v>
      </c>
      <c r="L15" s="370">
        <v>14394839</v>
      </c>
      <c r="M15" s="370">
        <v>13819944</v>
      </c>
      <c r="N15" s="370">
        <v>14139564</v>
      </c>
      <c r="O15" s="370">
        <v>170139356</v>
      </c>
    </row>
    <row r="16" spans="2:15" ht="15" customHeight="1">
      <c r="B16" s="81" t="s">
        <v>193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</row>
    <row r="17" spans="2:15" ht="15" customHeight="1">
      <c r="B17" s="81" t="s">
        <v>45</v>
      </c>
      <c r="C17" s="370">
        <v>488918548</v>
      </c>
      <c r="D17" s="370">
        <v>449970492</v>
      </c>
      <c r="E17" s="370">
        <v>504018585</v>
      </c>
      <c r="F17" s="370">
        <v>495287087</v>
      </c>
      <c r="G17" s="370">
        <v>511321380</v>
      </c>
      <c r="H17" s="370">
        <v>491308130</v>
      </c>
      <c r="I17" s="370">
        <v>497902591</v>
      </c>
      <c r="J17" s="370">
        <v>498204606</v>
      </c>
      <c r="K17" s="370">
        <v>481116590</v>
      </c>
      <c r="L17" s="370">
        <v>490376175</v>
      </c>
      <c r="M17" s="370">
        <v>478413578</v>
      </c>
      <c r="N17" s="370">
        <v>488209732</v>
      </c>
      <c r="O17" s="370">
        <v>5875047494</v>
      </c>
    </row>
    <row r="18" spans="2:15" ht="15" customHeight="1">
      <c r="B18" s="81" t="s">
        <v>194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</row>
    <row r="19" spans="2:15" ht="15" customHeight="1">
      <c r="B19" s="81" t="s">
        <v>195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</row>
    <row r="20" spans="2:15" ht="15" customHeight="1">
      <c r="B20" s="81" t="s">
        <v>46</v>
      </c>
      <c r="C20" s="370">
        <v>27381636</v>
      </c>
      <c r="D20" s="370">
        <v>25060278</v>
      </c>
      <c r="E20" s="370">
        <v>28141904</v>
      </c>
      <c r="F20" s="370">
        <v>27465687</v>
      </c>
      <c r="G20" s="370">
        <v>28545418</v>
      </c>
      <c r="H20" s="370">
        <v>27910370</v>
      </c>
      <c r="I20" s="370">
        <v>28988556</v>
      </c>
      <c r="J20" s="370">
        <v>28836433</v>
      </c>
      <c r="K20" s="370">
        <v>27403575</v>
      </c>
      <c r="L20" s="370">
        <v>27722886</v>
      </c>
      <c r="M20" s="370">
        <v>26438285</v>
      </c>
      <c r="N20" s="370">
        <v>27469014</v>
      </c>
      <c r="O20" s="370">
        <v>331364042</v>
      </c>
    </row>
    <row r="21" spans="2:15" ht="15" customHeight="1">
      <c r="B21" s="81" t="s">
        <v>274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</row>
    <row r="22" spans="2:15" ht="15" customHeight="1">
      <c r="B22" s="81" t="s">
        <v>47</v>
      </c>
      <c r="C22" s="370">
        <v>188406737</v>
      </c>
      <c r="D22" s="370">
        <v>174639111</v>
      </c>
      <c r="E22" s="370">
        <v>195231836</v>
      </c>
      <c r="F22" s="370">
        <v>191372332</v>
      </c>
      <c r="G22" s="370">
        <v>199984386</v>
      </c>
      <c r="H22" s="370">
        <v>194234249</v>
      </c>
      <c r="I22" s="370">
        <v>197614238</v>
      </c>
      <c r="J22" s="370">
        <v>195613721</v>
      </c>
      <c r="K22" s="370">
        <v>188490449</v>
      </c>
      <c r="L22" s="370">
        <v>197731508</v>
      </c>
      <c r="M22" s="370">
        <v>193275904</v>
      </c>
      <c r="N22" s="370">
        <v>200264386</v>
      </c>
      <c r="O22" s="370">
        <v>2316858857</v>
      </c>
    </row>
    <row r="23" spans="2:15" ht="15" customHeight="1">
      <c r="B23" s="81" t="s">
        <v>196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</row>
    <row r="24" spans="2:15" ht="15" customHeight="1">
      <c r="B24" s="81" t="s">
        <v>197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</row>
    <row r="25" spans="2:15" ht="15" customHeight="1">
      <c r="B25" s="81" t="s">
        <v>48</v>
      </c>
      <c r="C25" s="370">
        <v>1162816</v>
      </c>
      <c r="D25" s="370">
        <v>1066093</v>
      </c>
      <c r="E25" s="370">
        <v>1164918</v>
      </c>
      <c r="F25" s="370">
        <v>1172158</v>
      </c>
      <c r="G25" s="370">
        <v>1290587</v>
      </c>
      <c r="H25" s="370">
        <v>1286037</v>
      </c>
      <c r="I25" s="370">
        <v>1380081</v>
      </c>
      <c r="J25" s="370">
        <v>1406772</v>
      </c>
      <c r="K25" s="370">
        <v>1336617</v>
      </c>
      <c r="L25" s="370">
        <v>1364463</v>
      </c>
      <c r="M25" s="370">
        <v>1337076</v>
      </c>
      <c r="N25" s="370">
        <v>1392408</v>
      </c>
      <c r="O25" s="370">
        <v>15360026</v>
      </c>
    </row>
    <row r="26" spans="2:15" ht="15" customHeight="1">
      <c r="B26" s="81" t="s">
        <v>198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</row>
    <row r="27" spans="2:15" ht="15" customHeight="1">
      <c r="B27" s="81" t="s">
        <v>49</v>
      </c>
      <c r="C27" s="370">
        <v>42447160</v>
      </c>
      <c r="D27" s="370">
        <v>38503362</v>
      </c>
      <c r="E27" s="370">
        <v>42263940</v>
      </c>
      <c r="F27" s="370">
        <v>41208880</v>
      </c>
      <c r="G27" s="370">
        <v>42816097</v>
      </c>
      <c r="H27" s="370">
        <v>41101693</v>
      </c>
      <c r="I27" s="370">
        <v>42142692</v>
      </c>
      <c r="J27" s="370">
        <v>41677112</v>
      </c>
      <c r="K27" s="370">
        <v>40148936</v>
      </c>
      <c r="L27" s="370">
        <v>41425163</v>
      </c>
      <c r="M27" s="370">
        <v>39424070</v>
      </c>
      <c r="N27" s="370">
        <v>40686712</v>
      </c>
      <c r="O27" s="370">
        <v>493845817</v>
      </c>
    </row>
    <row r="28" spans="2:15" ht="15" customHeight="1">
      <c r="B28" s="81" t="s">
        <v>50</v>
      </c>
      <c r="C28" s="370">
        <v>337171977</v>
      </c>
      <c r="D28" s="370">
        <v>309324597</v>
      </c>
      <c r="E28" s="370">
        <v>345804536</v>
      </c>
      <c r="F28" s="370">
        <v>337941126</v>
      </c>
      <c r="G28" s="370">
        <v>349766746</v>
      </c>
      <c r="H28" s="370">
        <v>339035766</v>
      </c>
      <c r="I28" s="370">
        <v>345480480</v>
      </c>
      <c r="J28" s="370">
        <v>343353280</v>
      </c>
      <c r="K28" s="370">
        <v>331915268</v>
      </c>
      <c r="L28" s="370">
        <v>333286468</v>
      </c>
      <c r="M28" s="370">
        <v>323863380</v>
      </c>
      <c r="N28" s="370">
        <v>335517683</v>
      </c>
      <c r="O28" s="370">
        <v>4032461307</v>
      </c>
    </row>
    <row r="29" spans="2:15" ht="15" customHeight="1">
      <c r="B29" s="81" t="s">
        <v>199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</row>
    <row r="30" spans="2:15" ht="15" customHeight="1">
      <c r="B30" s="81" t="s">
        <v>51</v>
      </c>
      <c r="C30" s="370">
        <v>8647747</v>
      </c>
      <c r="D30" s="370">
        <v>8006073</v>
      </c>
      <c r="E30" s="370">
        <v>9091840</v>
      </c>
      <c r="F30" s="370">
        <v>8725500</v>
      </c>
      <c r="G30" s="370">
        <v>9146312</v>
      </c>
      <c r="H30" s="370">
        <v>8846957</v>
      </c>
      <c r="I30" s="370">
        <v>8790921</v>
      </c>
      <c r="J30" s="370">
        <v>8862500</v>
      </c>
      <c r="K30" s="370">
        <v>8263758</v>
      </c>
      <c r="L30" s="370">
        <v>8629017</v>
      </c>
      <c r="M30" s="370">
        <v>8359569</v>
      </c>
      <c r="N30" s="370">
        <v>8704371</v>
      </c>
      <c r="O30" s="370">
        <v>104074565</v>
      </c>
    </row>
    <row r="31" spans="2:15" ht="15" customHeight="1">
      <c r="B31" s="81" t="s">
        <v>52</v>
      </c>
      <c r="C31" s="370">
        <v>922326637</v>
      </c>
      <c r="D31" s="370">
        <v>842989415</v>
      </c>
      <c r="E31" s="370">
        <v>954672555</v>
      </c>
      <c r="F31" s="370">
        <v>944801524</v>
      </c>
      <c r="G31" s="370">
        <v>975623796</v>
      </c>
      <c r="H31" s="370">
        <v>928930697</v>
      </c>
      <c r="I31" s="370">
        <v>918628931</v>
      </c>
      <c r="J31" s="370">
        <v>921441500</v>
      </c>
      <c r="K31" s="370">
        <v>893700697</v>
      </c>
      <c r="L31" s="370">
        <v>901172316</v>
      </c>
      <c r="M31" s="370">
        <v>882089096</v>
      </c>
      <c r="N31" s="370">
        <v>901412551</v>
      </c>
      <c r="O31" s="370">
        <v>10987789715</v>
      </c>
    </row>
    <row r="32" spans="2:15" ht="15" customHeight="1">
      <c r="B32" s="81" t="s">
        <v>200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</row>
    <row r="33" spans="2:15" ht="15" customHeight="1">
      <c r="B33" s="371" t="s">
        <v>53</v>
      </c>
      <c r="C33" s="370">
        <v>5983166</v>
      </c>
      <c r="D33" s="370">
        <v>5495086</v>
      </c>
      <c r="E33" s="370">
        <v>5997462</v>
      </c>
      <c r="F33" s="370">
        <v>5893484</v>
      </c>
      <c r="G33" s="370">
        <v>6085861</v>
      </c>
      <c r="H33" s="370">
        <v>5862743</v>
      </c>
      <c r="I33" s="370">
        <v>6016936</v>
      </c>
      <c r="J33" s="370">
        <v>6005438</v>
      </c>
      <c r="K33" s="370">
        <v>5763250</v>
      </c>
      <c r="L33" s="370">
        <v>5886617</v>
      </c>
      <c r="M33" s="370">
        <v>5682362</v>
      </c>
      <c r="N33" s="370">
        <v>5933997</v>
      </c>
      <c r="O33" s="370">
        <v>70606402</v>
      </c>
    </row>
    <row r="34" spans="2:15" s="75" customFormat="1" ht="12.75">
      <c r="B34" s="372" t="s">
        <v>54</v>
      </c>
      <c r="C34" s="373">
        <v>3125520657</v>
      </c>
      <c r="D34" s="373">
        <v>2871789316</v>
      </c>
      <c r="E34" s="373">
        <v>3230199849</v>
      </c>
      <c r="F34" s="373">
        <v>3181100378</v>
      </c>
      <c r="G34" s="373">
        <v>3286186028</v>
      </c>
      <c r="H34" s="373">
        <v>3148198588</v>
      </c>
      <c r="I34" s="373">
        <v>3157233160</v>
      </c>
      <c r="J34" s="373">
        <v>3161194854</v>
      </c>
      <c r="K34" s="373">
        <v>3057019140</v>
      </c>
      <c r="L34" s="373">
        <v>3102696471</v>
      </c>
      <c r="M34" s="373">
        <v>3034310371</v>
      </c>
      <c r="N34" s="373">
        <v>3123058106</v>
      </c>
      <c r="O34" s="373">
        <v>37478506918</v>
      </c>
    </row>
    <row r="35" spans="2:15" ht="12.75">
      <c r="B35" s="374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</row>
    <row r="36" spans="2:15" ht="15" customHeight="1">
      <c r="B36" s="81" t="s">
        <v>55</v>
      </c>
      <c r="C36" s="370">
        <v>13028982</v>
      </c>
      <c r="D36" s="370">
        <v>12449581</v>
      </c>
      <c r="E36" s="370">
        <v>14359029</v>
      </c>
      <c r="F36" s="370">
        <v>14191027</v>
      </c>
      <c r="G36" s="370">
        <v>14186667</v>
      </c>
      <c r="H36" s="370">
        <v>13367655</v>
      </c>
      <c r="I36" s="370">
        <v>12829920</v>
      </c>
      <c r="J36" s="370">
        <v>11982908</v>
      </c>
      <c r="K36" s="370">
        <v>11222516</v>
      </c>
      <c r="L36" s="370">
        <v>13740923</v>
      </c>
      <c r="M36" s="370">
        <v>12516431</v>
      </c>
      <c r="N36" s="370">
        <v>13413619</v>
      </c>
      <c r="O36" s="370">
        <v>157289258</v>
      </c>
    </row>
    <row r="37" spans="2:15" ht="15" customHeight="1">
      <c r="B37" s="81" t="s">
        <v>201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</row>
    <row r="38" spans="2:15" ht="15" customHeight="1">
      <c r="B38" s="81" t="s">
        <v>56</v>
      </c>
      <c r="C38" s="370">
        <v>83590814</v>
      </c>
      <c r="D38" s="370">
        <v>74087315</v>
      </c>
      <c r="E38" s="370">
        <v>85108497</v>
      </c>
      <c r="F38" s="370">
        <v>85293550</v>
      </c>
      <c r="G38" s="370">
        <v>86546540</v>
      </c>
      <c r="H38" s="370">
        <v>81696673</v>
      </c>
      <c r="I38" s="370">
        <v>79947027</v>
      </c>
      <c r="J38" s="370">
        <v>79444229</v>
      </c>
      <c r="K38" s="370">
        <v>77965619</v>
      </c>
      <c r="L38" s="370">
        <v>78475102</v>
      </c>
      <c r="M38" s="370">
        <v>75851002</v>
      </c>
      <c r="N38" s="370">
        <v>80196676</v>
      </c>
      <c r="O38" s="370">
        <v>968203044</v>
      </c>
    </row>
    <row r="39" spans="2:15" ht="15" customHeight="1">
      <c r="B39" s="81" t="s">
        <v>57</v>
      </c>
      <c r="C39" s="370">
        <v>133725449</v>
      </c>
      <c r="D39" s="370">
        <v>117626506</v>
      </c>
      <c r="E39" s="370">
        <v>136498284</v>
      </c>
      <c r="F39" s="370">
        <v>137604856</v>
      </c>
      <c r="G39" s="370">
        <v>140410693</v>
      </c>
      <c r="H39" s="370">
        <v>134266780</v>
      </c>
      <c r="I39" s="370">
        <v>133801597</v>
      </c>
      <c r="J39" s="370">
        <v>134766673</v>
      </c>
      <c r="K39" s="370">
        <v>132281353</v>
      </c>
      <c r="L39" s="370">
        <v>133777127</v>
      </c>
      <c r="M39" s="370">
        <v>130245282</v>
      </c>
      <c r="N39" s="370">
        <v>132365574</v>
      </c>
      <c r="O39" s="370">
        <v>1597370174</v>
      </c>
    </row>
    <row r="40" spans="2:15" ht="15" customHeight="1">
      <c r="B40" s="81" t="s">
        <v>58</v>
      </c>
      <c r="C40" s="370">
        <v>4485678</v>
      </c>
      <c r="D40" s="370">
        <v>4143404</v>
      </c>
      <c r="E40" s="370">
        <v>4765322</v>
      </c>
      <c r="F40" s="370">
        <v>4663259</v>
      </c>
      <c r="G40" s="370">
        <v>4680303</v>
      </c>
      <c r="H40" s="370">
        <v>4588413</v>
      </c>
      <c r="I40" s="370">
        <v>4564494</v>
      </c>
      <c r="J40" s="370">
        <v>4366915</v>
      </c>
      <c r="K40" s="370">
        <v>4351533</v>
      </c>
      <c r="L40" s="370">
        <v>4399937</v>
      </c>
      <c r="M40" s="370">
        <v>4326130</v>
      </c>
      <c r="N40" s="370">
        <v>4337004</v>
      </c>
      <c r="O40" s="370">
        <v>53672392</v>
      </c>
    </row>
    <row r="41" spans="2:15" ht="15" customHeight="1">
      <c r="B41" s="81" t="s">
        <v>202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</row>
    <row r="42" spans="2:15" ht="15" customHeight="1">
      <c r="B42" s="371" t="s">
        <v>203</v>
      </c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</row>
    <row r="43" spans="2:15" s="75" customFormat="1" ht="12.75">
      <c r="B43" s="372" t="s">
        <v>59</v>
      </c>
      <c r="C43" s="373">
        <v>243118716</v>
      </c>
      <c r="D43" s="373">
        <v>215412306</v>
      </c>
      <c r="E43" s="373">
        <v>248870702</v>
      </c>
      <c r="F43" s="373">
        <v>250052406</v>
      </c>
      <c r="G43" s="373">
        <v>254426695</v>
      </c>
      <c r="H43" s="373">
        <v>242524561</v>
      </c>
      <c r="I43" s="373">
        <v>239986978</v>
      </c>
      <c r="J43" s="373">
        <v>239318922</v>
      </c>
      <c r="K43" s="373">
        <v>234460380</v>
      </c>
      <c r="L43" s="373">
        <v>239108828</v>
      </c>
      <c r="M43" s="373">
        <v>230927169</v>
      </c>
      <c r="N43" s="373">
        <v>238400288</v>
      </c>
      <c r="O43" s="373">
        <v>2876607951</v>
      </c>
    </row>
    <row r="44" spans="2:15" ht="13.5" thickBot="1">
      <c r="B44" s="367" t="s">
        <v>90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</row>
    <row r="45" spans="2:15" s="75" customFormat="1" ht="13.5" thickTop="1">
      <c r="B45" s="377" t="s">
        <v>60</v>
      </c>
      <c r="C45" s="378">
        <v>3368639373</v>
      </c>
      <c r="D45" s="378">
        <v>3087201622</v>
      </c>
      <c r="E45" s="378">
        <v>3479070551</v>
      </c>
      <c r="F45" s="378">
        <v>3431152784</v>
      </c>
      <c r="G45" s="378">
        <v>3540612723</v>
      </c>
      <c r="H45" s="378">
        <v>3390723149</v>
      </c>
      <c r="I45" s="378">
        <v>3397220138</v>
      </c>
      <c r="J45" s="378">
        <v>3400513776</v>
      </c>
      <c r="K45" s="378">
        <v>3291479520</v>
      </c>
      <c r="L45" s="378">
        <v>3341805299</v>
      </c>
      <c r="M45" s="378">
        <v>3265237540</v>
      </c>
      <c r="N45" s="378">
        <v>3361458394</v>
      </c>
      <c r="O45" s="378">
        <v>40355114869</v>
      </c>
    </row>
    <row r="47" spans="2:4" ht="13.5">
      <c r="B47" s="351" t="s">
        <v>204</v>
      </c>
      <c r="C47" s="352"/>
      <c r="D47" s="352"/>
    </row>
    <row r="48" spans="2:4" ht="13.5">
      <c r="B48" s="351" t="s">
        <v>205</v>
      </c>
      <c r="C48" s="352"/>
      <c r="D48" s="352"/>
    </row>
    <row r="49" spans="2:15" ht="13.5">
      <c r="B49" s="351" t="s">
        <v>206</v>
      </c>
      <c r="C49" s="352"/>
      <c r="D49" s="352"/>
      <c r="G49" s="79"/>
      <c r="H49" s="79"/>
      <c r="I49" s="79"/>
      <c r="J49" s="79"/>
      <c r="K49" s="79"/>
      <c r="L49" s="79"/>
      <c r="M49" s="79"/>
      <c r="N49" s="79"/>
      <c r="O49" s="79"/>
    </row>
  </sheetData>
  <sheetProtection/>
  <mergeCells count="2">
    <mergeCell ref="B1:O1"/>
    <mergeCell ref="B2:H2"/>
  </mergeCells>
  <printOptions/>
  <pageMargins left="0.5" right="0.3" top="0.5" bottom="0.25" header="0.5" footer="0.3"/>
  <pageSetup fitToWidth="2" horizontalDpi="600" verticalDpi="600" orientation="portrait" scale="80" r:id="rId2"/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0.42578125" style="51" customWidth="1"/>
    <col min="2" max="2" width="20.8515625" style="51" customWidth="1"/>
    <col min="3" max="10" width="15.00390625" style="51" bestFit="1" customWidth="1"/>
    <col min="11" max="11" width="15.421875" style="51" customWidth="1"/>
    <col min="12" max="14" width="15.00390625" style="51" bestFit="1" customWidth="1"/>
    <col min="15" max="15" width="16.140625" style="51" bestFit="1" customWidth="1"/>
    <col min="16" max="16" width="13.421875" style="51" customWidth="1"/>
    <col min="17" max="16384" width="9.140625" style="51" customWidth="1"/>
  </cols>
  <sheetData>
    <row r="1" spans="1:15" s="379" customFormat="1" ht="33" customHeight="1">
      <c r="A1" s="379" t="s">
        <v>207</v>
      </c>
      <c r="B1" s="265"/>
      <c r="C1" s="265"/>
      <c r="D1" s="265"/>
      <c r="E1" s="265"/>
      <c r="F1" s="265"/>
      <c r="G1" s="265"/>
      <c r="H1" s="265"/>
      <c r="N1" s="753" t="s">
        <v>208</v>
      </c>
      <c r="O1" s="753"/>
    </row>
    <row r="2" spans="2:15" s="380" customFormat="1" ht="42.75" customHeight="1">
      <c r="B2" s="751" t="s">
        <v>210</v>
      </c>
      <c r="C2" s="752"/>
      <c r="D2" s="752"/>
      <c r="E2" s="752"/>
      <c r="F2" s="752"/>
      <c r="G2" s="752"/>
      <c r="H2" s="752"/>
      <c r="I2" s="381"/>
      <c r="J2" s="381"/>
      <c r="K2" s="381"/>
      <c r="L2" s="381"/>
      <c r="M2" s="381"/>
      <c r="N2" s="381"/>
      <c r="O2" s="381"/>
    </row>
    <row r="3" spans="2:14" ht="8.2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2:19" s="382" customFormat="1" ht="19.5" customHeight="1">
      <c r="B4" s="364" t="s">
        <v>211</v>
      </c>
      <c r="C4" s="365" t="s">
        <v>16</v>
      </c>
      <c r="D4" s="365" t="s">
        <v>17</v>
      </c>
      <c r="E4" s="365" t="s">
        <v>18</v>
      </c>
      <c r="F4" s="365" t="s">
        <v>19</v>
      </c>
      <c r="G4" s="365" t="s">
        <v>20</v>
      </c>
      <c r="H4" s="366" t="s">
        <v>209</v>
      </c>
      <c r="I4" s="365" t="s">
        <v>22</v>
      </c>
      <c r="J4" s="365" t="s">
        <v>23</v>
      </c>
      <c r="K4" s="365" t="s">
        <v>24</v>
      </c>
      <c r="L4" s="365" t="s">
        <v>25</v>
      </c>
      <c r="M4" s="365" t="s">
        <v>26</v>
      </c>
      <c r="N4" s="365" t="s">
        <v>27</v>
      </c>
      <c r="O4" s="366" t="s">
        <v>189</v>
      </c>
      <c r="P4" s="383"/>
      <c r="Q4" s="383"/>
      <c r="R4" s="383"/>
      <c r="S4" s="383"/>
    </row>
    <row r="5" spans="2:15" s="352" customFormat="1" ht="18" customHeight="1">
      <c r="B5" s="367"/>
      <c r="C5" s="368"/>
      <c r="D5" s="368"/>
      <c r="E5" s="384"/>
      <c r="F5" s="369" t="s">
        <v>115</v>
      </c>
      <c r="G5" s="368"/>
      <c r="H5" s="368"/>
      <c r="I5" s="368"/>
      <c r="J5" s="368"/>
      <c r="K5" s="368"/>
      <c r="L5" s="385" t="s">
        <v>115</v>
      </c>
      <c r="M5" s="368"/>
      <c r="N5" s="368"/>
      <c r="O5" s="368"/>
    </row>
    <row r="6" spans="2:15" ht="11.25" customHeight="1">
      <c r="B6" s="36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 ht="15" customHeight="1">
      <c r="B7" s="81" t="s">
        <v>190</v>
      </c>
      <c r="C7" s="727">
        <v>342941</v>
      </c>
      <c r="D7" s="727">
        <v>359673</v>
      </c>
      <c r="E7" s="727">
        <v>456005</v>
      </c>
      <c r="F7" s="727">
        <v>457975</v>
      </c>
      <c r="G7" s="727">
        <v>490629</v>
      </c>
      <c r="H7" s="727">
        <v>478115</v>
      </c>
      <c r="I7" s="727">
        <v>493437</v>
      </c>
      <c r="J7" s="727">
        <v>483745</v>
      </c>
      <c r="K7" s="727">
        <v>450589</v>
      </c>
      <c r="L7" s="727">
        <v>435342</v>
      </c>
      <c r="M7" s="727">
        <v>407879</v>
      </c>
      <c r="N7" s="727">
        <v>372204</v>
      </c>
      <c r="O7" s="728">
        <v>5228534</v>
      </c>
    </row>
    <row r="8" spans="2:15" ht="15" customHeight="1">
      <c r="B8" s="81" t="s">
        <v>37</v>
      </c>
      <c r="C8" s="727">
        <v>3757878</v>
      </c>
      <c r="D8" s="727">
        <v>3559732</v>
      </c>
      <c r="E8" s="727">
        <v>3899105</v>
      </c>
      <c r="F8" s="727">
        <v>4098678</v>
      </c>
      <c r="G8" s="727">
        <v>4344169</v>
      </c>
      <c r="H8" s="727">
        <v>4096568</v>
      </c>
      <c r="I8" s="727">
        <v>4166454</v>
      </c>
      <c r="J8" s="727">
        <v>3968125</v>
      </c>
      <c r="K8" s="727">
        <v>3580000</v>
      </c>
      <c r="L8" s="727">
        <v>3453497</v>
      </c>
      <c r="M8" s="727">
        <v>3445013</v>
      </c>
      <c r="N8" s="727">
        <v>3558001</v>
      </c>
      <c r="O8" s="728">
        <v>45927220</v>
      </c>
    </row>
    <row r="9" spans="2:15" ht="15" customHeight="1">
      <c r="B9" s="81" t="s">
        <v>38</v>
      </c>
      <c r="C9" s="727">
        <v>216409912</v>
      </c>
      <c r="D9" s="727">
        <v>199976648</v>
      </c>
      <c r="E9" s="727">
        <v>224709890</v>
      </c>
      <c r="F9" s="727">
        <v>222339501</v>
      </c>
      <c r="G9" s="727">
        <v>230911091</v>
      </c>
      <c r="H9" s="727">
        <v>221290693</v>
      </c>
      <c r="I9" s="727">
        <v>223323563</v>
      </c>
      <c r="J9" s="727">
        <v>223267508</v>
      </c>
      <c r="K9" s="727">
        <v>215162181</v>
      </c>
      <c r="L9" s="727">
        <v>218463122</v>
      </c>
      <c r="M9" s="727">
        <v>212743080</v>
      </c>
      <c r="N9" s="727">
        <v>220144205</v>
      </c>
      <c r="O9" s="728">
        <v>2628741394</v>
      </c>
    </row>
    <row r="10" spans="2:15" ht="15" customHeight="1">
      <c r="B10" s="81" t="s">
        <v>39</v>
      </c>
      <c r="C10" s="727">
        <v>32163286</v>
      </c>
      <c r="D10" s="727">
        <v>28926224</v>
      </c>
      <c r="E10" s="727">
        <v>32389083</v>
      </c>
      <c r="F10" s="727">
        <v>31321820</v>
      </c>
      <c r="G10" s="727">
        <v>32243046</v>
      </c>
      <c r="H10" s="727">
        <v>30768933</v>
      </c>
      <c r="I10" s="727">
        <v>30413922</v>
      </c>
      <c r="J10" s="727">
        <v>31175241</v>
      </c>
      <c r="K10" s="727">
        <v>29905421</v>
      </c>
      <c r="L10" s="727">
        <v>30785064</v>
      </c>
      <c r="M10" s="727">
        <v>29572696</v>
      </c>
      <c r="N10" s="727">
        <v>30180606</v>
      </c>
      <c r="O10" s="728">
        <v>369845342</v>
      </c>
    </row>
    <row r="11" spans="2:15" ht="15" customHeight="1">
      <c r="B11" s="81" t="s">
        <v>40</v>
      </c>
      <c r="C11" s="727">
        <v>14152375</v>
      </c>
      <c r="D11" s="727">
        <v>12893590</v>
      </c>
      <c r="E11" s="727">
        <v>14972930</v>
      </c>
      <c r="F11" s="727">
        <v>14746112</v>
      </c>
      <c r="G11" s="727">
        <v>16736253</v>
      </c>
      <c r="H11" s="727">
        <v>16361329</v>
      </c>
      <c r="I11" s="727">
        <v>17359206</v>
      </c>
      <c r="J11" s="727">
        <v>16408955</v>
      </c>
      <c r="K11" s="727">
        <v>15547490</v>
      </c>
      <c r="L11" s="727">
        <v>15491647</v>
      </c>
      <c r="M11" s="727">
        <v>14189603</v>
      </c>
      <c r="N11" s="727">
        <v>13402218</v>
      </c>
      <c r="O11" s="728">
        <v>182261708</v>
      </c>
    </row>
    <row r="12" spans="2:15" ht="15" customHeight="1">
      <c r="B12" s="81" t="s">
        <v>41</v>
      </c>
      <c r="C12" s="727">
        <v>317697741</v>
      </c>
      <c r="D12" s="727">
        <v>292975228</v>
      </c>
      <c r="E12" s="727">
        <v>329160442</v>
      </c>
      <c r="F12" s="727">
        <v>323230200</v>
      </c>
      <c r="G12" s="727">
        <v>327626131</v>
      </c>
      <c r="H12" s="727">
        <v>307631421</v>
      </c>
      <c r="I12" s="727">
        <v>302913866</v>
      </c>
      <c r="J12" s="727">
        <v>308317824</v>
      </c>
      <c r="K12" s="727">
        <v>297328359</v>
      </c>
      <c r="L12" s="727">
        <v>302104979</v>
      </c>
      <c r="M12" s="727">
        <v>299224375</v>
      </c>
      <c r="N12" s="727">
        <v>314400611</v>
      </c>
      <c r="O12" s="728">
        <v>3722611177</v>
      </c>
    </row>
    <row r="13" spans="2:15" ht="15" customHeight="1">
      <c r="B13" s="81" t="s">
        <v>42</v>
      </c>
      <c r="C13" s="727">
        <v>344603798</v>
      </c>
      <c r="D13" s="727">
        <v>320802340</v>
      </c>
      <c r="E13" s="727">
        <v>361672500</v>
      </c>
      <c r="F13" s="727">
        <v>355188579</v>
      </c>
      <c r="G13" s="727">
        <v>363898000</v>
      </c>
      <c r="H13" s="727">
        <v>347419491</v>
      </c>
      <c r="I13" s="727">
        <v>346221473</v>
      </c>
      <c r="J13" s="727">
        <v>346372494</v>
      </c>
      <c r="K13" s="727">
        <v>338611865</v>
      </c>
      <c r="L13" s="727">
        <v>343486168</v>
      </c>
      <c r="M13" s="727">
        <v>337936167</v>
      </c>
      <c r="N13" s="727">
        <v>352271592</v>
      </c>
      <c r="O13" s="728">
        <v>4158484467</v>
      </c>
    </row>
    <row r="14" spans="2:15" ht="15" customHeight="1">
      <c r="B14" s="81" t="s">
        <v>43</v>
      </c>
      <c r="C14" s="727">
        <v>126971360</v>
      </c>
      <c r="D14" s="727">
        <v>114478860</v>
      </c>
      <c r="E14" s="727">
        <v>128110491</v>
      </c>
      <c r="F14" s="727">
        <v>127963800</v>
      </c>
      <c r="G14" s="727">
        <v>135393512</v>
      </c>
      <c r="H14" s="727">
        <v>132502420</v>
      </c>
      <c r="I14" s="727">
        <v>136018535</v>
      </c>
      <c r="J14" s="727">
        <v>137128077</v>
      </c>
      <c r="K14" s="727">
        <v>132324277</v>
      </c>
      <c r="L14" s="727">
        <v>133577286</v>
      </c>
      <c r="M14" s="727">
        <v>130906072</v>
      </c>
      <c r="N14" s="727">
        <v>131816992</v>
      </c>
      <c r="O14" s="728">
        <v>1567191682</v>
      </c>
    </row>
    <row r="15" spans="2:15" ht="15" customHeight="1">
      <c r="B15" s="81" t="s">
        <v>44</v>
      </c>
      <c r="C15" s="727">
        <v>14300138</v>
      </c>
      <c r="D15" s="727">
        <v>13004746</v>
      </c>
      <c r="E15" s="727">
        <v>14506358</v>
      </c>
      <c r="F15" s="727">
        <v>14087003</v>
      </c>
      <c r="G15" s="727">
        <v>14323669</v>
      </c>
      <c r="H15" s="727">
        <v>14045720</v>
      </c>
      <c r="I15" s="727">
        <v>14701101</v>
      </c>
      <c r="J15" s="727">
        <v>14698622</v>
      </c>
      <c r="K15" s="727">
        <v>14111166</v>
      </c>
      <c r="L15" s="727">
        <v>14394839</v>
      </c>
      <c r="M15" s="727">
        <v>13819944</v>
      </c>
      <c r="N15" s="727">
        <v>14139564</v>
      </c>
      <c r="O15" s="728">
        <v>170132870</v>
      </c>
    </row>
    <row r="16" spans="2:15" ht="15" customHeight="1">
      <c r="B16" s="81" t="s">
        <v>193</v>
      </c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8"/>
    </row>
    <row r="17" spans="2:15" ht="15" customHeight="1">
      <c r="B17" s="81" t="s">
        <v>45</v>
      </c>
      <c r="C17" s="727">
        <v>417646271</v>
      </c>
      <c r="D17" s="727">
        <v>380940778</v>
      </c>
      <c r="E17" s="727">
        <v>425765726</v>
      </c>
      <c r="F17" s="727">
        <v>418713531</v>
      </c>
      <c r="G17" s="727">
        <v>431164551</v>
      </c>
      <c r="H17" s="727">
        <v>417527883</v>
      </c>
      <c r="I17" s="727">
        <v>423845755</v>
      </c>
      <c r="J17" s="727">
        <v>425815277</v>
      </c>
      <c r="K17" s="727">
        <v>412135829</v>
      </c>
      <c r="L17" s="727">
        <v>420010150</v>
      </c>
      <c r="M17" s="727">
        <v>410627617</v>
      </c>
      <c r="N17" s="727">
        <v>420610349</v>
      </c>
      <c r="O17" s="728">
        <v>5004803717</v>
      </c>
    </row>
    <row r="18" spans="2:15" ht="15" customHeight="1">
      <c r="B18" s="81" t="s">
        <v>194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8"/>
    </row>
    <row r="19" spans="2:15" ht="15" customHeight="1">
      <c r="B19" s="81" t="s">
        <v>195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8"/>
    </row>
    <row r="20" spans="2:15" ht="15" customHeight="1">
      <c r="B20" s="81" t="s">
        <v>46</v>
      </c>
      <c r="C20" s="727">
        <v>26652641</v>
      </c>
      <c r="D20" s="727">
        <v>24430085</v>
      </c>
      <c r="E20" s="727">
        <v>27315403</v>
      </c>
      <c r="F20" s="727">
        <v>26588038</v>
      </c>
      <c r="G20" s="727">
        <v>27719117</v>
      </c>
      <c r="H20" s="727">
        <v>27089266</v>
      </c>
      <c r="I20" s="727">
        <v>28191467</v>
      </c>
      <c r="J20" s="727">
        <v>28012308</v>
      </c>
      <c r="K20" s="727">
        <v>26614188</v>
      </c>
      <c r="L20" s="727">
        <v>26938208</v>
      </c>
      <c r="M20" s="727">
        <v>25727232</v>
      </c>
      <c r="N20" s="727">
        <v>26781870</v>
      </c>
      <c r="O20" s="728">
        <v>322059823</v>
      </c>
    </row>
    <row r="21" spans="2:15" ht="15" customHeight="1">
      <c r="B21" s="81" t="s">
        <v>274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8"/>
    </row>
    <row r="22" spans="2:15" ht="15" customHeight="1">
      <c r="B22" s="81" t="s">
        <v>47</v>
      </c>
      <c r="C22" s="727">
        <v>171147527</v>
      </c>
      <c r="D22" s="727">
        <v>159030447</v>
      </c>
      <c r="E22" s="727">
        <v>177665966</v>
      </c>
      <c r="F22" s="727">
        <v>174457309</v>
      </c>
      <c r="G22" s="727">
        <v>182221721</v>
      </c>
      <c r="H22" s="727">
        <v>176860417</v>
      </c>
      <c r="I22" s="727">
        <v>180258816</v>
      </c>
      <c r="J22" s="727">
        <v>178291801</v>
      </c>
      <c r="K22" s="727">
        <v>171207097</v>
      </c>
      <c r="L22" s="727">
        <v>174227537</v>
      </c>
      <c r="M22" s="727">
        <v>170363088</v>
      </c>
      <c r="N22" s="727">
        <v>176462922</v>
      </c>
      <c r="O22" s="728">
        <v>2092194648</v>
      </c>
    </row>
    <row r="23" spans="2:15" ht="15" customHeight="1">
      <c r="B23" s="81" t="s">
        <v>196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8"/>
    </row>
    <row r="24" spans="2:15" ht="15" customHeight="1">
      <c r="B24" s="81" t="s">
        <v>212</v>
      </c>
      <c r="O24" s="728"/>
    </row>
    <row r="25" spans="2:15" ht="15" customHeight="1">
      <c r="B25" s="81" t="s">
        <v>48</v>
      </c>
      <c r="C25" s="727">
        <v>1162816</v>
      </c>
      <c r="D25" s="727">
        <v>1066093</v>
      </c>
      <c r="E25" s="727">
        <v>1164918</v>
      </c>
      <c r="F25" s="727">
        <v>1172158</v>
      </c>
      <c r="G25" s="727">
        <v>1290587</v>
      </c>
      <c r="H25" s="727">
        <v>1286037</v>
      </c>
      <c r="I25" s="727">
        <v>1380081</v>
      </c>
      <c r="J25" s="727">
        <v>1406772</v>
      </c>
      <c r="K25" s="727">
        <v>1336617</v>
      </c>
      <c r="L25" s="727">
        <v>1364463</v>
      </c>
      <c r="M25" s="727">
        <v>1337076</v>
      </c>
      <c r="N25" s="727">
        <v>1392408</v>
      </c>
      <c r="O25" s="728">
        <v>15360026</v>
      </c>
    </row>
    <row r="26" spans="2:15" ht="15" customHeight="1">
      <c r="B26" s="81" t="s">
        <v>198</v>
      </c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8"/>
    </row>
    <row r="27" spans="2:15" ht="15" customHeight="1">
      <c r="B27" s="81" t="s">
        <v>49</v>
      </c>
      <c r="C27" s="727">
        <v>42393307</v>
      </c>
      <c r="D27" s="727">
        <v>38458411</v>
      </c>
      <c r="E27" s="727">
        <v>42217095</v>
      </c>
      <c r="F27" s="727">
        <v>41161676</v>
      </c>
      <c r="G27" s="727">
        <v>42767743</v>
      </c>
      <c r="H27" s="727">
        <v>41030291</v>
      </c>
      <c r="I27" s="727">
        <v>42089181</v>
      </c>
      <c r="J27" s="727">
        <v>41612248</v>
      </c>
      <c r="K27" s="727">
        <v>40081229</v>
      </c>
      <c r="L27" s="727">
        <v>41374103</v>
      </c>
      <c r="M27" s="727">
        <v>39375867</v>
      </c>
      <c r="N27" s="727">
        <v>40638979</v>
      </c>
      <c r="O27" s="728">
        <v>493200130</v>
      </c>
    </row>
    <row r="28" spans="2:15" ht="15" customHeight="1">
      <c r="B28" s="81" t="s">
        <v>50</v>
      </c>
      <c r="C28" s="727">
        <v>282460235</v>
      </c>
      <c r="D28" s="727">
        <v>259657472</v>
      </c>
      <c r="E28" s="727">
        <v>290073062</v>
      </c>
      <c r="F28" s="727">
        <v>283832347</v>
      </c>
      <c r="G28" s="727">
        <v>293712004</v>
      </c>
      <c r="H28" s="727">
        <v>284891953</v>
      </c>
      <c r="I28" s="727">
        <v>291386098</v>
      </c>
      <c r="J28" s="727">
        <v>289458706</v>
      </c>
      <c r="K28" s="727">
        <v>279118598</v>
      </c>
      <c r="L28" s="727">
        <v>283980616</v>
      </c>
      <c r="M28" s="727">
        <v>277498330</v>
      </c>
      <c r="N28" s="727">
        <v>287113279</v>
      </c>
      <c r="O28" s="728">
        <v>3403182700</v>
      </c>
    </row>
    <row r="29" spans="2:15" ht="15" customHeight="1">
      <c r="B29" s="81" t="s">
        <v>199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8"/>
    </row>
    <row r="30" spans="2:15" ht="15" customHeight="1">
      <c r="B30" s="81" t="s">
        <v>51</v>
      </c>
      <c r="C30" s="727">
        <v>3198375</v>
      </c>
      <c r="D30" s="727">
        <v>2976852</v>
      </c>
      <c r="E30" s="727">
        <v>3469187</v>
      </c>
      <c r="F30" s="727">
        <v>3433350</v>
      </c>
      <c r="G30" s="727">
        <v>3585663</v>
      </c>
      <c r="H30" s="727">
        <v>3500222</v>
      </c>
      <c r="I30" s="727">
        <v>3336518</v>
      </c>
      <c r="J30" s="727">
        <v>3475931</v>
      </c>
      <c r="K30" s="727">
        <v>3410960</v>
      </c>
      <c r="L30" s="727">
        <v>3605668</v>
      </c>
      <c r="M30" s="727">
        <v>3528122</v>
      </c>
      <c r="N30" s="727">
        <v>3666510</v>
      </c>
      <c r="O30" s="728">
        <v>41187358</v>
      </c>
    </row>
    <row r="31" spans="2:15" ht="15" customHeight="1">
      <c r="B31" s="81" t="s">
        <v>52</v>
      </c>
      <c r="C31" s="727">
        <v>918508487</v>
      </c>
      <c r="D31" s="727">
        <v>838215127</v>
      </c>
      <c r="E31" s="727">
        <v>950456630</v>
      </c>
      <c r="F31" s="727">
        <v>941255654</v>
      </c>
      <c r="G31" s="727">
        <v>971134974</v>
      </c>
      <c r="H31" s="727">
        <v>924178222</v>
      </c>
      <c r="I31" s="727">
        <v>914705854</v>
      </c>
      <c r="J31" s="727">
        <v>917331392</v>
      </c>
      <c r="K31" s="727">
        <v>890013860</v>
      </c>
      <c r="L31" s="727">
        <v>897633089</v>
      </c>
      <c r="M31" s="727">
        <v>878996848</v>
      </c>
      <c r="N31" s="727">
        <v>898203787</v>
      </c>
      <c r="O31" s="728">
        <v>10940633924</v>
      </c>
    </row>
    <row r="32" spans="2:15" ht="15" customHeight="1">
      <c r="B32" s="81" t="s">
        <v>200</v>
      </c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8"/>
    </row>
    <row r="33" spans="2:15" ht="15" customHeight="1">
      <c r="B33" s="371" t="s">
        <v>53</v>
      </c>
      <c r="C33" s="727">
        <v>5983166</v>
      </c>
      <c r="D33" s="727">
        <v>5495086</v>
      </c>
      <c r="E33" s="727">
        <v>5997462</v>
      </c>
      <c r="F33" s="727">
        <v>5751484</v>
      </c>
      <c r="G33" s="727">
        <v>6085861</v>
      </c>
      <c r="H33" s="727">
        <v>5862743</v>
      </c>
      <c r="I33" s="727">
        <v>6016936</v>
      </c>
      <c r="J33" s="727">
        <v>5955434</v>
      </c>
      <c r="K33" s="727">
        <v>5569995</v>
      </c>
      <c r="L33" s="727">
        <v>5886617</v>
      </c>
      <c r="M33" s="727">
        <v>5682362</v>
      </c>
      <c r="N33" s="727">
        <v>5933997</v>
      </c>
      <c r="O33" s="728">
        <v>70221143</v>
      </c>
    </row>
    <row r="34" spans="2:16" s="75" customFormat="1" ht="12.75">
      <c r="B34" s="372" t="s">
        <v>54</v>
      </c>
      <c r="C34" s="731">
        <v>2952803807</v>
      </c>
      <c r="D34" s="731">
        <v>2709032391</v>
      </c>
      <c r="E34" s="731">
        <v>3047307566</v>
      </c>
      <c r="F34" s="731">
        <v>3002478569</v>
      </c>
      <c r="G34" s="731">
        <v>3098848300</v>
      </c>
      <c r="H34" s="731">
        <v>2969941615</v>
      </c>
      <c r="I34" s="731">
        <v>2979757219</v>
      </c>
      <c r="J34" s="731">
        <v>2986021641</v>
      </c>
      <c r="K34" s="731">
        <v>2888909358</v>
      </c>
      <c r="L34" s="731">
        <v>2930129605</v>
      </c>
      <c r="M34" s="731">
        <v>2868029756</v>
      </c>
      <c r="N34" s="731">
        <v>2954165261</v>
      </c>
      <c r="O34" s="731">
        <v>35387425088</v>
      </c>
      <c r="P34" s="76"/>
    </row>
    <row r="35" spans="2:15" ht="12.75">
      <c r="B35" s="37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733"/>
    </row>
    <row r="36" spans="2:15" ht="15" customHeight="1">
      <c r="B36" s="81" t="s">
        <v>55</v>
      </c>
      <c r="C36" s="727">
        <v>13028982</v>
      </c>
      <c r="D36" s="727">
        <v>12449581</v>
      </c>
      <c r="E36" s="727">
        <v>14359029</v>
      </c>
      <c r="F36" s="727">
        <v>14191027</v>
      </c>
      <c r="G36" s="727">
        <v>14186667</v>
      </c>
      <c r="H36" s="727">
        <v>13367655</v>
      </c>
      <c r="I36" s="727">
        <v>12829920</v>
      </c>
      <c r="J36" s="727">
        <v>11982908</v>
      </c>
      <c r="K36" s="727">
        <v>11222516</v>
      </c>
      <c r="L36" s="727">
        <v>13740923</v>
      </c>
      <c r="M36" s="727">
        <v>12516431</v>
      </c>
      <c r="N36" s="727">
        <v>13413619</v>
      </c>
      <c r="O36" s="728">
        <v>157289258</v>
      </c>
    </row>
    <row r="37" spans="2:15" ht="15" customHeight="1">
      <c r="B37" s="81" t="s">
        <v>201</v>
      </c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8"/>
    </row>
    <row r="38" spans="2:15" ht="15" customHeight="1">
      <c r="B38" s="81" t="s">
        <v>56</v>
      </c>
      <c r="C38" s="727">
        <v>83590814</v>
      </c>
      <c r="D38" s="727">
        <v>74087315</v>
      </c>
      <c r="E38" s="727">
        <v>85108497</v>
      </c>
      <c r="F38" s="727">
        <v>85197086</v>
      </c>
      <c r="G38" s="727">
        <v>86546540</v>
      </c>
      <c r="H38" s="727">
        <v>81696673</v>
      </c>
      <c r="I38" s="727">
        <v>79947027</v>
      </c>
      <c r="J38" s="727">
        <v>79444229</v>
      </c>
      <c r="K38" s="727">
        <v>77965619</v>
      </c>
      <c r="L38" s="727">
        <v>78475102</v>
      </c>
      <c r="M38" s="727">
        <v>75851002</v>
      </c>
      <c r="N38" s="727">
        <v>80196676</v>
      </c>
      <c r="O38" s="728">
        <v>968106580</v>
      </c>
    </row>
    <row r="39" spans="2:15" ht="15" customHeight="1">
      <c r="B39" s="81" t="s">
        <v>57</v>
      </c>
      <c r="C39" s="727">
        <v>130943740</v>
      </c>
      <c r="D39" s="727">
        <v>115179873</v>
      </c>
      <c r="E39" s="727">
        <v>133724584</v>
      </c>
      <c r="F39" s="727">
        <v>134687971</v>
      </c>
      <c r="G39" s="727">
        <v>137447867</v>
      </c>
      <c r="H39" s="727">
        <v>131429819</v>
      </c>
      <c r="I39" s="727">
        <v>130910631</v>
      </c>
      <c r="J39" s="727">
        <v>131866839</v>
      </c>
      <c r="K39" s="727">
        <v>129355707</v>
      </c>
      <c r="L39" s="727">
        <v>130811909</v>
      </c>
      <c r="M39" s="727">
        <v>127312144</v>
      </c>
      <c r="N39" s="727">
        <v>129292645</v>
      </c>
      <c r="O39" s="728">
        <v>1562963729</v>
      </c>
    </row>
    <row r="40" spans="2:15" ht="15" customHeight="1">
      <c r="B40" s="81" t="s">
        <v>58</v>
      </c>
      <c r="C40" s="727">
        <v>4485678</v>
      </c>
      <c r="D40" s="727">
        <v>4143404</v>
      </c>
      <c r="E40" s="727">
        <v>4765322</v>
      </c>
      <c r="F40" s="727">
        <v>4663259</v>
      </c>
      <c r="G40" s="727">
        <v>4680303</v>
      </c>
      <c r="H40" s="727">
        <v>4588413</v>
      </c>
      <c r="I40" s="727">
        <v>4564494</v>
      </c>
      <c r="J40" s="727">
        <v>4366915</v>
      </c>
      <c r="K40" s="727">
        <v>4351533</v>
      </c>
      <c r="L40" s="727">
        <v>4399937</v>
      </c>
      <c r="M40" s="727">
        <v>4326130</v>
      </c>
      <c r="N40" s="727">
        <v>4337004</v>
      </c>
      <c r="O40" s="728">
        <v>53672392</v>
      </c>
    </row>
    <row r="41" spans="2:15" ht="15" customHeight="1">
      <c r="B41" s="81" t="s">
        <v>213</v>
      </c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8"/>
    </row>
    <row r="42" spans="2:15" ht="15" customHeight="1">
      <c r="B42" s="371" t="s">
        <v>203</v>
      </c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8"/>
    </row>
    <row r="43" spans="2:16" s="75" customFormat="1" ht="15" customHeight="1">
      <c r="B43" s="372" t="s">
        <v>59</v>
      </c>
      <c r="C43" s="731">
        <v>240337007</v>
      </c>
      <c r="D43" s="731">
        <v>212965673</v>
      </c>
      <c r="E43" s="731">
        <v>246097002</v>
      </c>
      <c r="F43" s="731">
        <v>247039057</v>
      </c>
      <c r="G43" s="731">
        <v>251463869</v>
      </c>
      <c r="H43" s="731">
        <v>239687600</v>
      </c>
      <c r="I43" s="731">
        <v>237096012</v>
      </c>
      <c r="J43" s="731">
        <v>236419088</v>
      </c>
      <c r="K43" s="731">
        <v>231534734</v>
      </c>
      <c r="L43" s="731">
        <v>236143610</v>
      </c>
      <c r="M43" s="731">
        <v>227994031</v>
      </c>
      <c r="N43" s="731">
        <v>235327359</v>
      </c>
      <c r="O43" s="729">
        <v>2842105042</v>
      </c>
      <c r="P43" s="76"/>
    </row>
    <row r="44" spans="2:15" ht="13.5" thickBot="1">
      <c r="B44" s="36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2:16" s="75" customFormat="1" ht="13.5" thickTop="1">
      <c r="B45" s="377" t="s">
        <v>60</v>
      </c>
      <c r="C45" s="732">
        <v>3193140814</v>
      </c>
      <c r="D45" s="732">
        <v>2921998064</v>
      </c>
      <c r="E45" s="732">
        <v>3293404568</v>
      </c>
      <c r="F45" s="732">
        <v>3249517626</v>
      </c>
      <c r="G45" s="732">
        <v>3350312169</v>
      </c>
      <c r="H45" s="732">
        <v>3209629215</v>
      </c>
      <c r="I45" s="732">
        <v>3216853231</v>
      </c>
      <c r="J45" s="732">
        <v>3222440729</v>
      </c>
      <c r="K45" s="732">
        <v>3120444092</v>
      </c>
      <c r="L45" s="732">
        <v>3166273215</v>
      </c>
      <c r="M45" s="732">
        <v>3096023787</v>
      </c>
      <c r="N45" s="732">
        <v>3189492620</v>
      </c>
      <c r="O45" s="732">
        <v>38229530130</v>
      </c>
      <c r="P45" s="386"/>
    </row>
    <row r="46" spans="2:15" ht="12.75">
      <c r="B46" s="350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 ht="13.5">
      <c r="B47" s="351" t="s">
        <v>204</v>
      </c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</row>
    <row r="48" spans="2:15" ht="13.5">
      <c r="B48" s="351" t="s">
        <v>205</v>
      </c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</row>
    <row r="49" spans="2:15" ht="13.5">
      <c r="B49" s="351" t="s">
        <v>206</v>
      </c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</row>
    <row r="50" spans="2:15" ht="12.75"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</row>
    <row r="51" spans="2:15" ht="12.75"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</row>
  </sheetData>
  <sheetProtection/>
  <mergeCells count="2">
    <mergeCell ref="B2:H2"/>
    <mergeCell ref="N1:O1"/>
  </mergeCells>
  <printOptions horizontalCentered="1" verticalCentered="1"/>
  <pageMargins left="0.5" right="0.3" top="0.5" bottom="0.25" header="0.4" footer="0"/>
  <pageSetup fitToWidth="2" horizontalDpi="600" verticalDpi="600" orientation="portrait" scale="8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9"/>
  <sheetViews>
    <sheetView zoomScale="75" zoomScaleNormal="75" zoomScalePageLayoutView="0" workbookViewId="0" topLeftCell="A1">
      <selection activeCell="H11" sqref="H11"/>
    </sheetView>
  </sheetViews>
  <sheetFormatPr defaultColWidth="9.140625" defaultRowHeight="12.75"/>
  <cols>
    <col min="1" max="1" width="0.13671875" style="177" customWidth="1"/>
    <col min="2" max="2" width="22.140625" style="177" customWidth="1"/>
    <col min="3" max="7" width="13.421875" style="177" customWidth="1"/>
    <col min="8" max="8" width="14.00390625" style="177" customWidth="1"/>
    <col min="9" max="14" width="13.421875" style="177" customWidth="1"/>
    <col min="15" max="15" width="14.7109375" style="177" customWidth="1"/>
    <col min="16" max="16" width="14.57421875" style="177" bestFit="1" customWidth="1"/>
    <col min="17" max="17" width="11.28125" style="177" bestFit="1" customWidth="1"/>
    <col min="18" max="16384" width="9.140625" style="177" customWidth="1"/>
  </cols>
  <sheetData>
    <row r="1" spans="2:15" s="388" customFormat="1" ht="36" customHeight="1">
      <c r="B1" s="754" t="s">
        <v>214</v>
      </c>
      <c r="C1" s="754"/>
      <c r="D1" s="754"/>
      <c r="E1" s="754"/>
      <c r="F1" s="754"/>
      <c r="G1" s="754"/>
      <c r="H1" s="754"/>
      <c r="I1" s="387"/>
      <c r="J1" s="387"/>
      <c r="K1" s="387"/>
      <c r="L1" s="387"/>
      <c r="M1" s="387"/>
      <c r="N1" s="387"/>
      <c r="O1" s="387"/>
    </row>
    <row r="2" spans="2:15" s="390" customFormat="1" ht="45.75" customHeight="1">
      <c r="B2" s="751" t="s">
        <v>217</v>
      </c>
      <c r="C2" s="751"/>
      <c r="D2" s="751"/>
      <c r="E2" s="751"/>
      <c r="F2" s="751"/>
      <c r="G2" s="751"/>
      <c r="H2" s="751"/>
      <c r="I2" s="389"/>
      <c r="J2" s="389"/>
      <c r="K2" s="389"/>
      <c r="L2" s="389"/>
      <c r="M2" s="389"/>
      <c r="N2" s="389"/>
      <c r="O2" s="389"/>
    </row>
    <row r="3" spans="2:15" ht="12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2:15" s="391" customFormat="1" ht="19.5" customHeight="1">
      <c r="B4" s="364" t="s">
        <v>218</v>
      </c>
      <c r="C4" s="365" t="s">
        <v>16</v>
      </c>
      <c r="D4" s="365" t="s">
        <v>17</v>
      </c>
      <c r="E4" s="365" t="s">
        <v>18</v>
      </c>
      <c r="F4" s="365" t="s">
        <v>19</v>
      </c>
      <c r="G4" s="365" t="s">
        <v>20</v>
      </c>
      <c r="H4" s="366" t="s">
        <v>188</v>
      </c>
      <c r="I4" s="365" t="s">
        <v>22</v>
      </c>
      <c r="J4" s="365" t="s">
        <v>23</v>
      </c>
      <c r="K4" s="365" t="s">
        <v>24</v>
      </c>
      <c r="L4" s="365" t="s">
        <v>25</v>
      </c>
      <c r="M4" s="365" t="s">
        <v>26</v>
      </c>
      <c r="N4" s="365" t="s">
        <v>27</v>
      </c>
      <c r="O4" s="366" t="s">
        <v>215</v>
      </c>
    </row>
    <row r="5" spans="2:15" s="51" customFormat="1" ht="18" customHeight="1">
      <c r="B5" s="367"/>
      <c r="C5" s="368"/>
      <c r="D5" s="368"/>
      <c r="E5" s="368"/>
      <c r="F5" s="369" t="s">
        <v>115</v>
      </c>
      <c r="G5" s="369"/>
      <c r="H5" s="369"/>
      <c r="I5" s="369"/>
      <c r="J5" s="369"/>
      <c r="K5" s="369"/>
      <c r="L5" s="385" t="s">
        <v>115</v>
      </c>
      <c r="M5" s="368"/>
      <c r="N5" s="368"/>
      <c r="O5" s="368"/>
    </row>
    <row r="6" spans="2:15" ht="12" customHeight="1">
      <c r="B6" s="196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</row>
    <row r="7" spans="2:15" ht="15" customHeight="1">
      <c r="B7" s="392" t="s">
        <v>190</v>
      </c>
      <c r="C7" s="727">
        <v>18321</v>
      </c>
      <c r="D7" s="727">
        <v>27573</v>
      </c>
      <c r="E7" s="727">
        <v>20006</v>
      </c>
      <c r="F7" s="727">
        <v>26623</v>
      </c>
      <c r="G7" s="727">
        <v>29620</v>
      </c>
      <c r="H7" s="727">
        <v>29169</v>
      </c>
      <c r="I7" s="727">
        <v>34149</v>
      </c>
      <c r="J7" s="727">
        <v>31255</v>
      </c>
      <c r="K7" s="727">
        <v>27507</v>
      </c>
      <c r="L7" s="727">
        <v>30290</v>
      </c>
      <c r="M7" s="727">
        <v>28776</v>
      </c>
      <c r="N7" s="727">
        <v>20139</v>
      </c>
      <c r="O7" s="728">
        <v>323428</v>
      </c>
    </row>
    <row r="8" spans="2:15" ht="15" customHeight="1">
      <c r="B8" s="392" t="s">
        <v>37</v>
      </c>
      <c r="C8" s="727">
        <v>474121</v>
      </c>
      <c r="D8" s="727">
        <v>418141</v>
      </c>
      <c r="E8" s="727">
        <v>593317</v>
      </c>
      <c r="F8" s="727">
        <v>824201</v>
      </c>
      <c r="G8" s="727">
        <v>973102</v>
      </c>
      <c r="H8" s="727">
        <v>961999</v>
      </c>
      <c r="I8" s="727">
        <v>957598</v>
      </c>
      <c r="J8" s="727">
        <v>895127</v>
      </c>
      <c r="K8" s="727">
        <v>823718</v>
      </c>
      <c r="L8" s="727">
        <v>800790</v>
      </c>
      <c r="M8" s="727">
        <v>715395</v>
      </c>
      <c r="N8" s="727">
        <v>611315</v>
      </c>
      <c r="O8" s="728">
        <v>9048824</v>
      </c>
    </row>
    <row r="9" spans="2:15" ht="15" customHeight="1">
      <c r="B9" s="392" t="s">
        <v>38</v>
      </c>
      <c r="C9" s="727">
        <v>1067538</v>
      </c>
      <c r="D9" s="727">
        <v>874229</v>
      </c>
      <c r="E9" s="727">
        <v>974159</v>
      </c>
      <c r="F9" s="727">
        <v>1044148</v>
      </c>
      <c r="G9" s="727">
        <v>1031532</v>
      </c>
      <c r="H9" s="727">
        <v>1065728</v>
      </c>
      <c r="I9" s="727">
        <v>1060091</v>
      </c>
      <c r="J9" s="727">
        <v>1168522</v>
      </c>
      <c r="K9" s="727">
        <v>1072704</v>
      </c>
      <c r="L9" s="727">
        <v>990911</v>
      </c>
      <c r="M9" s="727">
        <v>1027598</v>
      </c>
      <c r="N9" s="727">
        <v>1030179</v>
      </c>
      <c r="O9" s="728">
        <v>12407339</v>
      </c>
    </row>
    <row r="10" spans="2:15" ht="15" customHeight="1">
      <c r="B10" s="392" t="s">
        <v>39</v>
      </c>
      <c r="C10" s="727">
        <v>1359227</v>
      </c>
      <c r="D10" s="727">
        <v>1825916</v>
      </c>
      <c r="E10" s="727">
        <v>1461534</v>
      </c>
      <c r="F10" s="727">
        <v>1356112</v>
      </c>
      <c r="G10" s="727">
        <v>1518356</v>
      </c>
      <c r="H10" s="727">
        <v>1512490</v>
      </c>
      <c r="I10" s="727">
        <v>1453054</v>
      </c>
      <c r="J10" s="727">
        <v>1524544</v>
      </c>
      <c r="K10" s="727">
        <v>1641170</v>
      </c>
      <c r="L10" s="727">
        <v>1686450</v>
      </c>
      <c r="M10" s="727">
        <v>1537853</v>
      </c>
      <c r="N10" s="727">
        <v>1804010</v>
      </c>
      <c r="O10" s="728">
        <v>18680716</v>
      </c>
    </row>
    <row r="11" spans="2:15" ht="15" customHeight="1">
      <c r="B11" s="392" t="s">
        <v>40</v>
      </c>
      <c r="C11" s="727">
        <v>3294270</v>
      </c>
      <c r="D11" s="727">
        <v>2901926</v>
      </c>
      <c r="E11" s="727">
        <v>3652319</v>
      </c>
      <c r="F11" s="727">
        <v>3994362</v>
      </c>
      <c r="G11" s="727">
        <v>4456933</v>
      </c>
      <c r="H11" s="727">
        <v>4381361</v>
      </c>
      <c r="I11" s="727">
        <v>4481908</v>
      </c>
      <c r="J11" s="727">
        <v>4352203</v>
      </c>
      <c r="K11" s="727">
        <v>3886813</v>
      </c>
      <c r="L11" s="727">
        <v>3841381</v>
      </c>
      <c r="M11" s="727">
        <v>3465924</v>
      </c>
      <c r="N11" s="727">
        <v>3569650</v>
      </c>
      <c r="O11" s="728">
        <v>46279050</v>
      </c>
    </row>
    <row r="12" spans="2:15" ht="15" customHeight="1">
      <c r="B12" s="392" t="s">
        <v>41</v>
      </c>
      <c r="C12" s="727">
        <v>2601451</v>
      </c>
      <c r="D12" s="727">
        <v>2383158</v>
      </c>
      <c r="E12" s="727">
        <v>2695255</v>
      </c>
      <c r="F12" s="727">
        <v>2782166</v>
      </c>
      <c r="G12" s="727">
        <v>2697805</v>
      </c>
      <c r="H12" s="727">
        <v>3339732</v>
      </c>
      <c r="I12" s="727">
        <v>2449771</v>
      </c>
      <c r="J12" s="727">
        <v>2452176</v>
      </c>
      <c r="K12" s="727">
        <v>2672730</v>
      </c>
      <c r="L12" s="727">
        <v>2582314</v>
      </c>
      <c r="M12" s="727">
        <v>2785234</v>
      </c>
      <c r="N12" s="727">
        <v>2588963</v>
      </c>
      <c r="O12" s="728">
        <v>32030755</v>
      </c>
    </row>
    <row r="13" spans="2:15" ht="15" customHeight="1">
      <c r="B13" s="392" t="s">
        <v>42</v>
      </c>
      <c r="C13" s="727">
        <v>2411888</v>
      </c>
      <c r="D13" s="727">
        <v>1980626</v>
      </c>
      <c r="E13" s="727">
        <v>2687149</v>
      </c>
      <c r="F13" s="727">
        <v>2548962</v>
      </c>
      <c r="G13" s="727">
        <v>2632034</v>
      </c>
      <c r="H13" s="727">
        <v>1689946</v>
      </c>
      <c r="I13" s="727">
        <v>2218587</v>
      </c>
      <c r="J13" s="727">
        <v>2051059</v>
      </c>
      <c r="K13" s="727">
        <v>1115086</v>
      </c>
      <c r="L13" s="727">
        <v>1682580</v>
      </c>
      <c r="M13" s="727">
        <v>2927760</v>
      </c>
      <c r="N13" s="727">
        <v>2296636</v>
      </c>
      <c r="O13" s="728">
        <v>26242313</v>
      </c>
    </row>
    <row r="14" spans="2:15" ht="15" customHeight="1">
      <c r="B14" s="392" t="s">
        <v>43</v>
      </c>
      <c r="C14" s="727">
        <v>4839855</v>
      </c>
      <c r="D14" s="727">
        <v>4509558</v>
      </c>
      <c r="E14" s="727">
        <v>5271763</v>
      </c>
      <c r="F14" s="727">
        <v>5207375</v>
      </c>
      <c r="G14" s="727">
        <v>5648911</v>
      </c>
      <c r="H14" s="727">
        <v>5613521</v>
      </c>
      <c r="I14" s="727">
        <v>5340168</v>
      </c>
      <c r="J14" s="727">
        <v>5074214</v>
      </c>
      <c r="K14" s="727">
        <v>4918581</v>
      </c>
      <c r="L14" s="727">
        <v>5285498</v>
      </c>
      <c r="M14" s="727">
        <v>5186871</v>
      </c>
      <c r="N14" s="727">
        <v>5244449</v>
      </c>
      <c r="O14" s="728">
        <v>62140764</v>
      </c>
    </row>
    <row r="15" spans="2:15" ht="15" customHeight="1">
      <c r="B15" s="392" t="s">
        <v>44</v>
      </c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8"/>
    </row>
    <row r="16" spans="2:15" ht="15" customHeight="1">
      <c r="B16" s="392" t="s">
        <v>193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728"/>
    </row>
    <row r="17" spans="2:15" ht="15" customHeight="1">
      <c r="B17" s="392" t="s">
        <v>45</v>
      </c>
      <c r="C17" s="727">
        <v>71272277</v>
      </c>
      <c r="D17" s="727">
        <v>69029714</v>
      </c>
      <c r="E17" s="727">
        <v>78252859</v>
      </c>
      <c r="F17" s="727">
        <v>76573556</v>
      </c>
      <c r="G17" s="727">
        <v>80156829</v>
      </c>
      <c r="H17" s="727">
        <v>73780247</v>
      </c>
      <c r="I17" s="727">
        <v>74056836</v>
      </c>
      <c r="J17" s="727">
        <v>72389329</v>
      </c>
      <c r="K17" s="727">
        <v>68980761</v>
      </c>
      <c r="L17" s="727">
        <v>70366025</v>
      </c>
      <c r="M17" s="727">
        <v>67785961</v>
      </c>
      <c r="N17" s="727">
        <v>67599383</v>
      </c>
      <c r="O17" s="728">
        <v>870243777</v>
      </c>
    </row>
    <row r="18" spans="2:15" ht="15" customHeight="1">
      <c r="B18" s="392" t="s">
        <v>194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8"/>
    </row>
    <row r="19" spans="2:15" ht="15" customHeight="1">
      <c r="B19" s="392" t="s">
        <v>195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8"/>
    </row>
    <row r="20" spans="2:15" ht="15" customHeight="1">
      <c r="B20" s="392" t="s">
        <v>46</v>
      </c>
      <c r="C20" s="727">
        <v>728995</v>
      </c>
      <c r="D20" s="727">
        <v>630193</v>
      </c>
      <c r="E20" s="727">
        <v>826501</v>
      </c>
      <c r="F20" s="727">
        <v>877649</v>
      </c>
      <c r="G20" s="727">
        <v>826301</v>
      </c>
      <c r="H20" s="727">
        <v>821104</v>
      </c>
      <c r="I20" s="727">
        <v>797089</v>
      </c>
      <c r="J20" s="727">
        <v>824125</v>
      </c>
      <c r="K20" s="727">
        <v>789387</v>
      </c>
      <c r="L20" s="727">
        <v>784678</v>
      </c>
      <c r="M20" s="727">
        <v>711053</v>
      </c>
      <c r="N20" s="727">
        <v>687144</v>
      </c>
      <c r="O20" s="728">
        <v>9304219</v>
      </c>
    </row>
    <row r="21" spans="2:15" ht="15" customHeight="1">
      <c r="B21" s="81" t="s">
        <v>274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728"/>
    </row>
    <row r="22" spans="2:15" ht="15" customHeight="1">
      <c r="B22" s="392" t="s">
        <v>47</v>
      </c>
      <c r="C22" s="727">
        <v>17259210</v>
      </c>
      <c r="D22" s="727">
        <v>15608664</v>
      </c>
      <c r="E22" s="727">
        <v>17565870</v>
      </c>
      <c r="F22" s="727">
        <v>16915023</v>
      </c>
      <c r="G22" s="727">
        <v>17762665</v>
      </c>
      <c r="H22" s="727">
        <v>17373832</v>
      </c>
      <c r="I22" s="727">
        <v>17355422</v>
      </c>
      <c r="J22" s="727">
        <v>17321920</v>
      </c>
      <c r="K22" s="727">
        <v>17283352</v>
      </c>
      <c r="L22" s="727">
        <v>23503971</v>
      </c>
      <c r="M22" s="727">
        <v>22912816</v>
      </c>
      <c r="N22" s="727">
        <v>23801464</v>
      </c>
      <c r="O22" s="728">
        <v>224664209</v>
      </c>
    </row>
    <row r="23" spans="2:15" ht="15" customHeight="1">
      <c r="B23" s="81" t="s">
        <v>196</v>
      </c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8"/>
    </row>
    <row r="24" spans="2:15" ht="15" customHeight="1">
      <c r="B24" s="392" t="s">
        <v>212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8"/>
    </row>
    <row r="25" spans="2:15" ht="15" customHeight="1">
      <c r="B25" s="392" t="s">
        <v>48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28"/>
    </row>
    <row r="26" spans="2:15" ht="15" customHeight="1">
      <c r="B26" s="392" t="s">
        <v>198</v>
      </c>
      <c r="O26" s="728"/>
    </row>
    <row r="27" spans="2:15" ht="15" customHeight="1">
      <c r="B27" s="392" t="s">
        <v>49</v>
      </c>
      <c r="C27" s="727">
        <v>53853</v>
      </c>
      <c r="D27" s="727">
        <v>44951</v>
      </c>
      <c r="E27" s="727">
        <v>46845</v>
      </c>
      <c r="F27" s="727">
        <v>47204</v>
      </c>
      <c r="G27" s="727">
        <v>48354</v>
      </c>
      <c r="H27" s="727">
        <v>71402</v>
      </c>
      <c r="I27" s="727">
        <v>53511</v>
      </c>
      <c r="J27" s="727">
        <v>64864</v>
      </c>
      <c r="K27" s="727">
        <v>67707</v>
      </c>
      <c r="L27" s="727">
        <v>51060</v>
      </c>
      <c r="M27" s="727">
        <v>48203</v>
      </c>
      <c r="N27" s="727">
        <v>47733</v>
      </c>
      <c r="O27" s="728">
        <v>645687</v>
      </c>
    </row>
    <row r="28" spans="2:15" ht="15" customHeight="1">
      <c r="B28" s="392" t="s">
        <v>50</v>
      </c>
      <c r="C28" s="727">
        <v>54711742</v>
      </c>
      <c r="D28" s="727">
        <v>49667125</v>
      </c>
      <c r="E28" s="727">
        <v>55731474</v>
      </c>
      <c r="F28" s="727">
        <v>54108779</v>
      </c>
      <c r="G28" s="727">
        <v>56054742</v>
      </c>
      <c r="H28" s="727">
        <v>54143813</v>
      </c>
      <c r="I28" s="727">
        <v>54094382</v>
      </c>
      <c r="J28" s="727">
        <v>53894574</v>
      </c>
      <c r="K28" s="727">
        <v>52796670</v>
      </c>
      <c r="L28" s="727">
        <v>49305852</v>
      </c>
      <c r="M28" s="727">
        <v>46365050</v>
      </c>
      <c r="N28" s="727">
        <v>48404404</v>
      </c>
      <c r="O28" s="728">
        <v>629278607</v>
      </c>
    </row>
    <row r="29" spans="2:15" ht="15" customHeight="1">
      <c r="B29" s="392" t="s">
        <v>199</v>
      </c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8"/>
    </row>
    <row r="30" spans="2:15" ht="15" customHeight="1">
      <c r="B30" s="392" t="s">
        <v>51</v>
      </c>
      <c r="C30" s="727">
        <v>5449372</v>
      </c>
      <c r="D30" s="727">
        <v>5029221</v>
      </c>
      <c r="E30" s="727">
        <v>5622653</v>
      </c>
      <c r="F30" s="727">
        <v>5292150</v>
      </c>
      <c r="G30" s="727">
        <v>5560649</v>
      </c>
      <c r="H30" s="727">
        <v>5346735</v>
      </c>
      <c r="I30" s="727">
        <v>5454403</v>
      </c>
      <c r="J30" s="727">
        <v>5386569</v>
      </c>
      <c r="K30" s="727">
        <v>4852798</v>
      </c>
      <c r="L30" s="727">
        <v>5023349</v>
      </c>
      <c r="M30" s="727">
        <v>4831447</v>
      </c>
      <c r="N30" s="727">
        <v>5037861</v>
      </c>
      <c r="O30" s="728">
        <v>62887207</v>
      </c>
    </row>
    <row r="31" spans="2:15" ht="15" customHeight="1">
      <c r="B31" s="392" t="s">
        <v>52</v>
      </c>
      <c r="C31" s="727">
        <v>3818150</v>
      </c>
      <c r="D31" s="727">
        <v>4774288</v>
      </c>
      <c r="E31" s="727">
        <v>4215925</v>
      </c>
      <c r="F31" s="727">
        <v>3545870</v>
      </c>
      <c r="G31" s="727">
        <v>4488822</v>
      </c>
      <c r="H31" s="727">
        <v>4752475</v>
      </c>
      <c r="I31" s="727">
        <v>3923077</v>
      </c>
      <c r="J31" s="727">
        <v>4110108</v>
      </c>
      <c r="K31" s="727">
        <v>3686837</v>
      </c>
      <c r="L31" s="727">
        <v>3539227</v>
      </c>
      <c r="M31" s="727">
        <v>3092248</v>
      </c>
      <c r="N31" s="727">
        <v>3208764</v>
      </c>
      <c r="O31" s="728">
        <v>47155791</v>
      </c>
    </row>
    <row r="32" spans="2:15" ht="15" customHeight="1">
      <c r="B32" s="392" t="s">
        <v>200</v>
      </c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8"/>
    </row>
    <row r="33" spans="2:15" ht="15" customHeight="1">
      <c r="B33" s="393" t="s">
        <v>53</v>
      </c>
      <c r="C33" s="727">
        <v>0</v>
      </c>
      <c r="D33" s="727">
        <v>0</v>
      </c>
      <c r="E33" s="727">
        <v>0</v>
      </c>
      <c r="F33" s="727">
        <v>142000</v>
      </c>
      <c r="G33" s="727">
        <v>0</v>
      </c>
      <c r="H33" s="727">
        <v>0</v>
      </c>
      <c r="I33" s="727">
        <v>0</v>
      </c>
      <c r="J33" s="727">
        <v>50004</v>
      </c>
      <c r="K33" s="727">
        <v>193255</v>
      </c>
      <c r="L33" s="727">
        <v>0</v>
      </c>
      <c r="M33" s="727">
        <v>0</v>
      </c>
      <c r="N33" s="727">
        <v>0</v>
      </c>
      <c r="O33" s="728">
        <v>385259</v>
      </c>
    </row>
    <row r="34" spans="2:16" s="396" customFormat="1" ht="12.75">
      <c r="B34" s="394" t="s">
        <v>54</v>
      </c>
      <c r="C34" s="729">
        <v>172716850</v>
      </c>
      <c r="D34" s="729">
        <v>162756925</v>
      </c>
      <c r="E34" s="729">
        <v>182892283</v>
      </c>
      <c r="F34" s="729">
        <v>178621809</v>
      </c>
      <c r="G34" s="729">
        <v>187337728</v>
      </c>
      <c r="H34" s="729">
        <v>178256973</v>
      </c>
      <c r="I34" s="729">
        <v>177475941</v>
      </c>
      <c r="J34" s="729">
        <v>175173213</v>
      </c>
      <c r="K34" s="729">
        <v>168109782</v>
      </c>
      <c r="L34" s="729">
        <v>172566866</v>
      </c>
      <c r="M34" s="729">
        <v>166280615</v>
      </c>
      <c r="N34" s="729">
        <v>168892845</v>
      </c>
      <c r="O34" s="729">
        <v>2091081830</v>
      </c>
      <c r="P34" s="395"/>
    </row>
    <row r="35" spans="2:15" ht="12.75">
      <c r="B35" s="397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</row>
    <row r="36" spans="2:15" ht="15" customHeight="1">
      <c r="B36" s="392" t="s">
        <v>55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728"/>
    </row>
    <row r="37" spans="2:15" ht="15" customHeight="1">
      <c r="B37" s="392" t="s">
        <v>201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728"/>
    </row>
    <row r="38" spans="2:15" ht="15" customHeight="1">
      <c r="B38" s="392" t="s">
        <v>56</v>
      </c>
      <c r="C38" s="727">
        <v>0</v>
      </c>
      <c r="D38" s="727">
        <v>0</v>
      </c>
      <c r="E38" s="727">
        <v>0</v>
      </c>
      <c r="F38" s="727">
        <v>96464</v>
      </c>
      <c r="G38" s="727">
        <v>0</v>
      </c>
      <c r="H38" s="727">
        <v>0</v>
      </c>
      <c r="I38" s="727">
        <v>0</v>
      </c>
      <c r="J38" s="727">
        <v>0</v>
      </c>
      <c r="K38" s="727">
        <v>0</v>
      </c>
      <c r="L38" s="727">
        <v>0</v>
      </c>
      <c r="M38" s="727">
        <v>0</v>
      </c>
      <c r="N38" s="727">
        <v>0</v>
      </c>
      <c r="O38" s="728">
        <v>96464</v>
      </c>
    </row>
    <row r="39" spans="2:15" ht="15" customHeight="1">
      <c r="B39" s="392" t="s">
        <v>57</v>
      </c>
      <c r="C39" s="727">
        <v>2781709</v>
      </c>
      <c r="D39" s="727">
        <v>2446633</v>
      </c>
      <c r="E39" s="727">
        <v>2773700</v>
      </c>
      <c r="F39" s="727">
        <v>2916885</v>
      </c>
      <c r="G39" s="727">
        <v>2962826</v>
      </c>
      <c r="H39" s="727">
        <v>2836961</v>
      </c>
      <c r="I39" s="727">
        <v>2890966</v>
      </c>
      <c r="J39" s="727">
        <v>2899834</v>
      </c>
      <c r="K39" s="727">
        <v>2925646</v>
      </c>
      <c r="L39" s="727">
        <v>2965218</v>
      </c>
      <c r="M39" s="727">
        <v>2933138</v>
      </c>
      <c r="N39" s="727">
        <v>3072929</v>
      </c>
      <c r="O39" s="728">
        <v>34406445</v>
      </c>
    </row>
    <row r="40" spans="2:17" ht="15" customHeight="1">
      <c r="B40" s="392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728"/>
      <c r="Q40" s="18"/>
    </row>
    <row r="41" spans="2:15" ht="15" customHeight="1">
      <c r="B41" s="392" t="s">
        <v>213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28"/>
    </row>
    <row r="42" spans="2:15" ht="15" customHeight="1">
      <c r="B42" s="392" t="s">
        <v>203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728"/>
    </row>
    <row r="43" spans="2:17" s="392" customFormat="1" ht="12.75">
      <c r="B43" s="398" t="s">
        <v>59</v>
      </c>
      <c r="C43" s="731">
        <v>2781709</v>
      </c>
      <c r="D43" s="731">
        <v>2446633</v>
      </c>
      <c r="E43" s="731">
        <v>2773700</v>
      </c>
      <c r="F43" s="731">
        <v>3013349</v>
      </c>
      <c r="G43" s="731">
        <v>2962826</v>
      </c>
      <c r="H43" s="731">
        <v>2836961</v>
      </c>
      <c r="I43" s="731">
        <v>2890966</v>
      </c>
      <c r="J43" s="731">
        <v>2899834</v>
      </c>
      <c r="K43" s="731">
        <v>2925646</v>
      </c>
      <c r="L43" s="731">
        <v>2965218</v>
      </c>
      <c r="M43" s="731">
        <v>2933138</v>
      </c>
      <c r="N43" s="731">
        <v>3072929</v>
      </c>
      <c r="O43" s="729">
        <v>34502909</v>
      </c>
      <c r="P43" s="399"/>
      <c r="Q43" s="399"/>
    </row>
    <row r="44" spans="2:15" ht="13.5" thickBot="1">
      <c r="B44" s="393"/>
      <c r="C44" s="730"/>
      <c r="D44" s="730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</row>
    <row r="45" spans="2:16" s="402" customFormat="1" ht="13.5" thickTop="1">
      <c r="B45" s="400" t="s">
        <v>216</v>
      </c>
      <c r="C45" s="732">
        <v>175498559</v>
      </c>
      <c r="D45" s="732">
        <v>165203558</v>
      </c>
      <c r="E45" s="732">
        <v>185665983</v>
      </c>
      <c r="F45" s="732">
        <v>181635158</v>
      </c>
      <c r="G45" s="732">
        <v>190300554</v>
      </c>
      <c r="H45" s="732">
        <v>181093934</v>
      </c>
      <c r="I45" s="732">
        <v>180366907</v>
      </c>
      <c r="J45" s="732">
        <v>178073047</v>
      </c>
      <c r="K45" s="732">
        <v>171035428</v>
      </c>
      <c r="L45" s="732">
        <v>175532084</v>
      </c>
      <c r="M45" s="732">
        <v>169213753</v>
      </c>
      <c r="N45" s="732">
        <v>171965774</v>
      </c>
      <c r="O45" s="732">
        <v>2125584739</v>
      </c>
      <c r="P45" s="401"/>
    </row>
    <row r="46" spans="3:14" ht="12.75">
      <c r="C46"/>
      <c r="D46"/>
      <c r="E46"/>
      <c r="F46"/>
      <c r="G46"/>
      <c r="H46"/>
      <c r="I46"/>
      <c r="J46"/>
      <c r="K46"/>
      <c r="L46"/>
      <c r="M46"/>
      <c r="N46"/>
    </row>
    <row r="47" spans="2:5" ht="13.5">
      <c r="B47" s="403" t="s">
        <v>204</v>
      </c>
      <c r="C47" s="404"/>
      <c r="D47" s="404"/>
      <c r="E47" s="404"/>
    </row>
    <row r="48" spans="2:5" ht="13.5">
      <c r="B48" s="403" t="s">
        <v>205</v>
      </c>
      <c r="C48" s="404"/>
      <c r="D48" s="404"/>
      <c r="E48" s="404"/>
    </row>
    <row r="49" spans="2:5" ht="13.5">
      <c r="B49" s="403" t="s">
        <v>206</v>
      </c>
      <c r="C49" s="404"/>
      <c r="D49" s="404"/>
      <c r="E49" s="404"/>
    </row>
    <row r="54" ht="12.75"/>
  </sheetData>
  <sheetProtection/>
  <mergeCells count="2">
    <mergeCell ref="B1:H1"/>
    <mergeCell ref="B2:H2"/>
  </mergeCells>
  <printOptions horizontalCentered="1" verticalCentered="1"/>
  <pageMargins left="0.5" right="0.3" top="0.5" bottom="0.25" header="0.4" footer="0"/>
  <pageSetup fitToWidth="2" horizontalDpi="600" verticalDpi="600" orientation="portrait" scale="82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69"/>
  <sheetViews>
    <sheetView zoomScale="75" zoomScaleNormal="75" zoomScalePageLayoutView="0" workbookViewId="0" topLeftCell="A10">
      <selection activeCell="G33" sqref="G33"/>
    </sheetView>
  </sheetViews>
  <sheetFormatPr defaultColWidth="9.140625" defaultRowHeight="12.75"/>
  <cols>
    <col min="1" max="1" width="14.00390625" style="79" customWidth="1"/>
    <col min="2" max="2" width="22.8515625" style="79" customWidth="1"/>
    <col min="3" max="3" width="11.421875" style="79" customWidth="1"/>
    <col min="4" max="4" width="9.140625" style="79" customWidth="1"/>
    <col min="5" max="5" width="10.57421875" style="0" customWidth="1"/>
    <col min="6" max="13" width="18.28125" style="0" customWidth="1"/>
    <col min="14" max="14" width="11.00390625" style="0" customWidth="1"/>
    <col min="15" max="15" width="11.57421875" style="0" customWidth="1"/>
    <col min="16" max="16" width="14.140625" style="0" customWidth="1"/>
    <col min="18" max="18" width="13.7109375" style="0" customWidth="1"/>
    <col min="19" max="19" width="11.28125" style="0" customWidth="1"/>
    <col min="22" max="22" width="16.7109375" style="0" customWidth="1"/>
    <col min="25" max="25" width="14.00390625" style="0" bestFit="1" customWidth="1"/>
    <col min="26" max="26" width="15.00390625" style="0" bestFit="1" customWidth="1"/>
    <col min="27" max="27" width="1.7109375" style="0" customWidth="1"/>
    <col min="29" max="29" width="11.8515625" style="0" customWidth="1"/>
    <col min="30" max="30" width="13.00390625" style="0" customWidth="1"/>
    <col min="31" max="31" width="13.28125" style="0" customWidth="1"/>
    <col min="33" max="33" width="10.140625" style="0" bestFit="1" customWidth="1"/>
    <col min="51" max="16384" width="9.140625" style="79" customWidth="1"/>
  </cols>
  <sheetData>
    <row r="4" spans="1:3" ht="15.75">
      <c r="A4" s="756" t="s">
        <v>324</v>
      </c>
      <c r="B4" s="756"/>
      <c r="C4" s="756"/>
    </row>
    <row r="6" ht="12.75">
      <c r="B6" s="662"/>
    </row>
    <row r="7" ht="12.75">
      <c r="D7" s="663"/>
    </row>
    <row r="8" spans="1:3" ht="15.75">
      <c r="A8" s="755" t="s">
        <v>318</v>
      </c>
      <c r="B8" s="755"/>
      <c r="C8" s="755"/>
    </row>
    <row r="10" spans="1:4" ht="41.25" customHeight="1">
      <c r="A10" s="664" t="s">
        <v>319</v>
      </c>
      <c r="B10" s="664" t="s">
        <v>320</v>
      </c>
      <c r="C10" s="664" t="s">
        <v>321</v>
      </c>
      <c r="D10" s="665"/>
    </row>
    <row r="11" spans="1:3" ht="15.75" customHeight="1">
      <c r="A11" s="666" t="s">
        <v>52</v>
      </c>
      <c r="B11" s="667">
        <v>10940633.924</v>
      </c>
      <c r="C11" s="668">
        <v>0.021323142365393174</v>
      </c>
    </row>
    <row r="12" spans="1:3" ht="15.75" customHeight="1">
      <c r="A12" s="666" t="s">
        <v>45</v>
      </c>
      <c r="B12" s="667">
        <v>5004803.717</v>
      </c>
      <c r="C12" s="668">
        <v>0.01620524558406903</v>
      </c>
    </row>
    <row r="13" spans="1:3" ht="15.75" customHeight="1">
      <c r="A13" s="666" t="s">
        <v>42</v>
      </c>
      <c r="B13" s="667">
        <v>4158484.467</v>
      </c>
      <c r="C13" s="668">
        <v>0.06394102597049657</v>
      </c>
    </row>
    <row r="14" spans="1:3" ht="15.75" customHeight="1">
      <c r="A14" s="666" t="s">
        <v>41</v>
      </c>
      <c r="B14" s="671">
        <v>3722611.177</v>
      </c>
      <c r="C14" s="668">
        <v>0.018972185501465413</v>
      </c>
    </row>
    <row r="15" spans="1:3" ht="15.75" customHeight="1">
      <c r="A15" s="666" t="s">
        <v>50</v>
      </c>
      <c r="B15" s="667">
        <v>3403182.7</v>
      </c>
      <c r="C15" s="668">
        <v>0.004254222459054529</v>
      </c>
    </row>
    <row r="16" spans="1:3" ht="15.75" customHeight="1">
      <c r="A16" s="666" t="s">
        <v>38</v>
      </c>
      <c r="B16" s="667">
        <v>2628741.394</v>
      </c>
      <c r="C16" s="668">
        <v>0.025209623499112103</v>
      </c>
    </row>
    <row r="17" spans="1:3" ht="15.75" customHeight="1">
      <c r="A17" s="666" t="s">
        <v>47</v>
      </c>
      <c r="B17" s="667">
        <v>2092194.648</v>
      </c>
      <c r="C17" s="673">
        <v>-0.011188058120240443</v>
      </c>
    </row>
    <row r="18" spans="1:3" ht="15.75" customHeight="1">
      <c r="A18" s="666" t="s">
        <v>43</v>
      </c>
      <c r="B18" s="671">
        <v>1567191.682</v>
      </c>
      <c r="C18" s="672">
        <v>0.008979091136967004</v>
      </c>
    </row>
    <row r="19" spans="1:3" ht="15.75" customHeight="1">
      <c r="A19" s="666" t="s">
        <v>57</v>
      </c>
      <c r="B19" s="667">
        <v>1562963.729</v>
      </c>
      <c r="C19" s="673">
        <v>-0.04473645065750289</v>
      </c>
    </row>
    <row r="20" spans="1:3" ht="15.75" customHeight="1">
      <c r="A20" s="666" t="s">
        <v>56</v>
      </c>
      <c r="B20" s="671">
        <v>968106.58</v>
      </c>
      <c r="C20" s="673">
        <v>-0.04701932088798249</v>
      </c>
    </row>
    <row r="21" ht="12.75">
      <c r="B21" s="674"/>
    </row>
    <row r="26" spans="1:3" ht="15.75">
      <c r="A26" s="755" t="s">
        <v>322</v>
      </c>
      <c r="B26" s="755"/>
      <c r="C26" s="755"/>
    </row>
    <row r="28" spans="1:3" ht="40.5" customHeight="1">
      <c r="A28" s="664" t="s">
        <v>323</v>
      </c>
      <c r="B28" s="664" t="s">
        <v>320</v>
      </c>
      <c r="C28" s="664" t="s">
        <v>321</v>
      </c>
    </row>
    <row r="29" spans="1:3" ht="15.75" customHeight="1">
      <c r="A29" s="666" t="s">
        <v>45</v>
      </c>
      <c r="B29" s="670">
        <v>870243.777</v>
      </c>
      <c r="C29" s="672">
        <v>0.10744550538885503</v>
      </c>
    </row>
    <row r="30" spans="1:3" ht="15.75" customHeight="1">
      <c r="A30" s="666" t="s">
        <v>50</v>
      </c>
      <c r="B30" s="670">
        <v>629278.607</v>
      </c>
      <c r="C30" s="672">
        <v>0.16061362018436068</v>
      </c>
    </row>
    <row r="31" spans="1:3" ht="15.75" customHeight="1">
      <c r="A31" s="666" t="s">
        <v>47</v>
      </c>
      <c r="B31" s="669">
        <v>224664.209</v>
      </c>
      <c r="C31" s="672">
        <v>1.2627911780797192</v>
      </c>
    </row>
    <row r="32" spans="1:3" ht="15.75" customHeight="1">
      <c r="A32" s="666" t="s">
        <v>51</v>
      </c>
      <c r="B32" s="670">
        <v>62887.207</v>
      </c>
      <c r="C32" s="673">
        <v>-0.011327989802501208</v>
      </c>
    </row>
    <row r="33" spans="1:3" ht="15.75" customHeight="1">
      <c r="A33" s="666" t="s">
        <v>43</v>
      </c>
      <c r="B33" s="670">
        <v>62140.764</v>
      </c>
      <c r="C33" s="672">
        <v>0.08796071764256136</v>
      </c>
    </row>
    <row r="34" ht="15.75" customHeight="1">
      <c r="B34" s="674"/>
    </row>
    <row r="35" ht="15.75" customHeight="1"/>
    <row r="36" ht="15.75" customHeight="1"/>
    <row r="37" ht="15.75" customHeight="1"/>
    <row r="38" ht="15.75" customHeight="1"/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</sheetData>
  <sheetProtection/>
  <mergeCells count="3">
    <mergeCell ref="A8:C8"/>
    <mergeCell ref="A26:C26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I101"/>
  <sheetViews>
    <sheetView defaultGridColor="0" zoomScale="75" zoomScaleNormal="75" zoomScalePageLayoutView="0" colorId="22" workbookViewId="0" topLeftCell="A1">
      <selection activeCell="I37" sqref="I37"/>
    </sheetView>
  </sheetViews>
  <sheetFormatPr defaultColWidth="16.28125" defaultRowHeight="12.75"/>
  <cols>
    <col min="1" max="1" width="17.00390625" style="95" customWidth="1"/>
    <col min="2" max="2" width="15.140625" style="95" customWidth="1"/>
    <col min="3" max="3" width="20.57421875" style="95" customWidth="1"/>
    <col min="4" max="4" width="19.8515625" style="95" customWidth="1"/>
    <col min="5" max="5" width="23.140625" style="95" customWidth="1"/>
    <col min="6" max="6" width="18.421875" style="95" customWidth="1"/>
    <col min="7" max="7" width="15.421875" style="95" customWidth="1"/>
    <col min="8" max="8" width="18.421875" style="95" customWidth="1"/>
    <col min="9" max="9" width="26.28125" style="95" customWidth="1"/>
    <col min="10" max="16384" width="16.28125" style="95" customWidth="1"/>
  </cols>
  <sheetData>
    <row r="1" spans="1:9" s="94" customFormat="1" ht="43.5" customHeight="1">
      <c r="A1" s="762" t="s">
        <v>79</v>
      </c>
      <c r="B1" s="763"/>
      <c r="C1" s="763"/>
      <c r="D1" s="763"/>
      <c r="E1" s="763"/>
      <c r="F1" s="763"/>
      <c r="G1" s="763"/>
      <c r="H1" s="763"/>
      <c r="I1" s="763"/>
    </row>
    <row r="2" ht="9" customHeight="1" hidden="1"/>
    <row r="3" spans="1:9" s="96" customFormat="1" ht="26.25" customHeight="1">
      <c r="A3" s="764" t="s">
        <v>80</v>
      </c>
      <c r="B3" s="765"/>
      <c r="C3" s="765"/>
      <c r="D3" s="765"/>
      <c r="E3" s="765"/>
      <c r="F3" s="765"/>
      <c r="G3" s="765"/>
      <c r="H3" s="765"/>
      <c r="I3" s="765"/>
    </row>
    <row r="4" spans="1:9" s="96" customFormat="1" ht="30.75" customHeight="1">
      <c r="A4" s="764" t="s">
        <v>94</v>
      </c>
      <c r="B4" s="765"/>
      <c r="C4" s="765"/>
      <c r="D4" s="765"/>
      <c r="E4" s="765"/>
      <c r="F4" s="765"/>
      <c r="G4" s="765"/>
      <c r="H4" s="765"/>
      <c r="I4" s="765"/>
    </row>
    <row r="5" spans="1:9" ht="6.75" customHeight="1">
      <c r="A5" s="97"/>
      <c r="B5" s="98"/>
      <c r="C5" s="98"/>
      <c r="D5" s="98"/>
      <c r="E5" s="98"/>
      <c r="F5" s="98"/>
      <c r="G5" s="98"/>
      <c r="H5" s="98"/>
      <c r="I5" s="98"/>
    </row>
    <row r="6" spans="1:9" ht="17.25">
      <c r="A6" s="99"/>
      <c r="B6" s="100"/>
      <c r="C6" s="101"/>
      <c r="D6" s="100"/>
      <c r="E6" s="757" t="s">
        <v>81</v>
      </c>
      <c r="F6" s="757" t="s">
        <v>82</v>
      </c>
      <c r="G6" s="757" t="s">
        <v>83</v>
      </c>
      <c r="H6" s="759" t="s">
        <v>95</v>
      </c>
      <c r="I6" s="102" t="s">
        <v>84</v>
      </c>
    </row>
    <row r="7" spans="1:9" ht="16.5" customHeight="1">
      <c r="A7" s="99" t="s">
        <v>85</v>
      </c>
      <c r="B7" s="100" t="s">
        <v>86</v>
      </c>
      <c r="C7" s="766" t="s">
        <v>87</v>
      </c>
      <c r="D7" s="757" t="s">
        <v>88</v>
      </c>
      <c r="E7" s="758"/>
      <c r="F7" s="758"/>
      <c r="G7" s="758"/>
      <c r="H7" s="760"/>
      <c r="I7" s="102" t="s">
        <v>89</v>
      </c>
    </row>
    <row r="8" spans="1:13" s="104" customFormat="1" ht="18.75" customHeight="1">
      <c r="A8" s="103" t="s">
        <v>90</v>
      </c>
      <c r="B8" s="100" t="s">
        <v>91</v>
      </c>
      <c r="C8" s="766"/>
      <c r="D8" s="757"/>
      <c r="E8" s="758"/>
      <c r="F8" s="758"/>
      <c r="G8" s="758"/>
      <c r="H8" s="760"/>
      <c r="I8" s="102" t="s">
        <v>92</v>
      </c>
      <c r="M8" s="105"/>
    </row>
    <row r="9" spans="1:13" ht="9.75" customHeight="1">
      <c r="A9" s="106"/>
      <c r="B9" s="107"/>
      <c r="C9" s="107"/>
      <c r="D9" s="107"/>
      <c r="E9" s="107"/>
      <c r="F9" s="107"/>
      <c r="G9" s="107"/>
      <c r="H9" s="107"/>
      <c r="I9" s="108"/>
      <c r="M9" s="109"/>
    </row>
    <row r="10" spans="1:9" ht="17.25" customHeight="1">
      <c r="A10" s="110"/>
      <c r="B10" s="761" t="s">
        <v>93</v>
      </c>
      <c r="C10" s="761"/>
      <c r="D10" s="761"/>
      <c r="E10" s="761"/>
      <c r="F10" s="761"/>
      <c r="G10" s="761"/>
      <c r="H10" s="761"/>
      <c r="I10" s="111" t="s">
        <v>15</v>
      </c>
    </row>
    <row r="11" spans="1:9" ht="6.75" customHeight="1">
      <c r="A11" s="110"/>
      <c r="B11" s="112"/>
      <c r="C11" s="112"/>
      <c r="D11" s="112"/>
      <c r="E11" s="112"/>
      <c r="F11" s="112"/>
      <c r="G11" s="112"/>
      <c r="H11" s="112"/>
      <c r="I11" s="113"/>
    </row>
    <row r="12" spans="1:17" ht="18" customHeight="1">
      <c r="A12" s="116">
        <v>2006</v>
      </c>
      <c r="B12" s="117">
        <v>269328</v>
      </c>
      <c r="C12" s="117">
        <v>251145</v>
      </c>
      <c r="D12" s="117">
        <v>103853</v>
      </c>
      <c r="E12" s="117">
        <v>120117</v>
      </c>
      <c r="F12" s="117">
        <v>744442</v>
      </c>
      <c r="G12" s="117">
        <v>17130</v>
      </c>
      <c r="H12" s="117">
        <v>761658</v>
      </c>
      <c r="I12" s="115">
        <v>1.2</v>
      </c>
      <c r="J12" s="720"/>
      <c r="K12" s="118"/>
      <c r="L12" s="118"/>
      <c r="M12" s="118"/>
      <c r="N12" s="118"/>
      <c r="O12" s="118"/>
      <c r="P12" s="118"/>
      <c r="Q12" s="118"/>
    </row>
    <row r="13" spans="1:17" ht="18" customHeight="1">
      <c r="A13" s="116">
        <v>2007</v>
      </c>
      <c r="B13" s="119">
        <v>257660</v>
      </c>
      <c r="C13" s="114">
        <v>258597.842</v>
      </c>
      <c r="D13" s="114">
        <v>105458.815</v>
      </c>
      <c r="E13" s="114">
        <v>122718.103</v>
      </c>
      <c r="F13" s="114">
        <v>744435.343</v>
      </c>
      <c r="G13" s="114">
        <v>16225.103</v>
      </c>
      <c r="H13" s="114">
        <v>760687</v>
      </c>
      <c r="I13" s="115">
        <v>-0.12748503921707643</v>
      </c>
      <c r="J13" s="720"/>
      <c r="K13" s="118"/>
      <c r="L13" s="118"/>
      <c r="M13" s="118"/>
      <c r="N13" s="118"/>
      <c r="O13" s="118"/>
      <c r="P13" s="118"/>
      <c r="Q13" s="118"/>
    </row>
    <row r="14" spans="1:10" ht="18" customHeight="1">
      <c r="A14" s="116">
        <v>2008</v>
      </c>
      <c r="B14" s="120">
        <v>247617.682</v>
      </c>
      <c r="C14" s="120">
        <v>271719.903</v>
      </c>
      <c r="D14" s="120">
        <v>109846.94</v>
      </c>
      <c r="E14" s="120">
        <v>123348.924</v>
      </c>
      <c r="F14" s="114">
        <f>SUM(B14:E14)</f>
        <v>752533.4489999999</v>
      </c>
      <c r="G14" s="120">
        <v>17600.392</v>
      </c>
      <c r="H14" s="120">
        <v>770159</v>
      </c>
      <c r="I14" s="115">
        <v>1.2451902030664386</v>
      </c>
      <c r="J14" s="720"/>
    </row>
    <row r="15" spans="1:10" ht="18" customHeight="1">
      <c r="A15" s="116">
        <v>2009</v>
      </c>
      <c r="B15" s="120">
        <v>242146.808</v>
      </c>
      <c r="C15" s="120">
        <v>278651.795</v>
      </c>
      <c r="D15" s="120">
        <v>112724.171</v>
      </c>
      <c r="E15" s="120">
        <v>118650.494</v>
      </c>
      <c r="F15" s="120">
        <v>752173.268</v>
      </c>
      <c r="G15" s="120">
        <v>17849.936</v>
      </c>
      <c r="H15" s="120">
        <v>770037</v>
      </c>
      <c r="I15" s="115">
        <v>-0.01584088480430664</v>
      </c>
      <c r="J15" s="720"/>
    </row>
    <row r="16" spans="1:10" ht="18" customHeight="1">
      <c r="A16" s="116">
        <v>2010</v>
      </c>
      <c r="B16" s="120">
        <v>225185.262</v>
      </c>
      <c r="C16" s="120">
        <v>286417.714</v>
      </c>
      <c r="D16" s="120">
        <v>110892.328</v>
      </c>
      <c r="E16" s="120">
        <v>116673.54</v>
      </c>
      <c r="F16" s="120">
        <v>739168.844</v>
      </c>
      <c r="G16" s="120">
        <v>18567.844</v>
      </c>
      <c r="H16" s="120">
        <v>757756</v>
      </c>
      <c r="I16" s="115">
        <v>-1.59485842888069</v>
      </c>
      <c r="J16" s="720"/>
    </row>
    <row r="17" spans="1:17" ht="16.5" customHeight="1">
      <c r="A17" s="121"/>
      <c r="B17" s="118"/>
      <c r="C17" s="118"/>
      <c r="D17" s="118"/>
      <c r="E17" s="118"/>
      <c r="F17" s="118"/>
      <c r="G17" s="118"/>
      <c r="H17" s="118"/>
      <c r="I17" s="122"/>
      <c r="J17" s="720"/>
      <c r="K17" s="118"/>
      <c r="L17" s="118"/>
      <c r="M17" s="118"/>
      <c r="N17" s="118"/>
      <c r="O17" s="118"/>
      <c r="P17" s="118"/>
      <c r="Q17" s="118"/>
    </row>
    <row r="18" spans="1:10" ht="22.5" customHeight="1">
      <c r="A18" s="116">
        <v>2007</v>
      </c>
      <c r="I18" s="124"/>
      <c r="J18" s="720"/>
    </row>
    <row r="19" spans="1:10" ht="18" customHeight="1">
      <c r="A19" s="123" t="s">
        <v>16</v>
      </c>
      <c r="B19" s="126">
        <v>23199.197</v>
      </c>
      <c r="C19" s="126">
        <v>21417.666</v>
      </c>
      <c r="D19" s="126">
        <v>9170.692</v>
      </c>
      <c r="E19" s="126">
        <v>10663.285</v>
      </c>
      <c r="F19" s="126">
        <v>64450.84</v>
      </c>
      <c r="G19" s="126">
        <v>1442.947</v>
      </c>
      <c r="H19" s="126">
        <v>65894.674</v>
      </c>
      <c r="I19" s="124">
        <v>2.332170954009055</v>
      </c>
      <c r="J19" s="720"/>
    </row>
    <row r="20" spans="1:10" ht="18" customHeight="1">
      <c r="A20" s="123" t="s">
        <v>17</v>
      </c>
      <c r="B20" s="126">
        <v>20417.058</v>
      </c>
      <c r="C20" s="126">
        <v>19308.382</v>
      </c>
      <c r="D20" s="126">
        <v>8338.456</v>
      </c>
      <c r="E20" s="126">
        <v>9845.685</v>
      </c>
      <c r="F20" s="126">
        <v>57909.581</v>
      </c>
      <c r="G20" s="126">
        <v>1203.323</v>
      </c>
      <c r="H20" s="126">
        <v>59113.713</v>
      </c>
      <c r="I20" s="124">
        <v>1.0870181948281945</v>
      </c>
      <c r="J20" s="720"/>
    </row>
    <row r="21" spans="1:10" ht="18" customHeight="1">
      <c r="A21" s="123" t="s">
        <v>18</v>
      </c>
      <c r="B21" s="126">
        <v>22769.169</v>
      </c>
      <c r="C21" s="126">
        <v>21902.496</v>
      </c>
      <c r="D21" s="126">
        <v>9477.375</v>
      </c>
      <c r="E21" s="126">
        <v>11190.561</v>
      </c>
      <c r="F21" s="126">
        <v>65339.601</v>
      </c>
      <c r="G21" s="126">
        <v>1386.508</v>
      </c>
      <c r="H21" s="126">
        <v>66739.819</v>
      </c>
      <c r="I21" s="124">
        <v>-1.136720450224066</v>
      </c>
      <c r="J21" s="720"/>
    </row>
    <row r="22" spans="1:10" ht="18" customHeight="1">
      <c r="A22" s="123" t="s">
        <v>19</v>
      </c>
      <c r="B22" s="126">
        <v>21620.441</v>
      </c>
      <c r="C22" s="126">
        <v>20626.938</v>
      </c>
      <c r="D22" s="126">
        <v>8688.603</v>
      </c>
      <c r="E22" s="126">
        <v>10133.275</v>
      </c>
      <c r="F22" s="126">
        <v>61069.257</v>
      </c>
      <c r="G22" s="126">
        <v>1295.781</v>
      </c>
      <c r="H22" s="126">
        <v>62365.932</v>
      </c>
      <c r="I22" s="124">
        <v>2.254641387928495</v>
      </c>
      <c r="J22" s="720"/>
    </row>
    <row r="23" spans="1:10" ht="18" customHeight="1">
      <c r="A23" s="123" t="s">
        <v>20</v>
      </c>
      <c r="B23" s="126">
        <v>21522.811</v>
      </c>
      <c r="C23" s="126">
        <v>21280.916</v>
      </c>
      <c r="D23" s="126">
        <v>9370.956</v>
      </c>
      <c r="E23" s="126">
        <v>10962.563</v>
      </c>
      <c r="F23" s="126">
        <v>63137.246</v>
      </c>
      <c r="G23" s="126">
        <v>1312.207</v>
      </c>
      <c r="H23" s="126">
        <v>64450.442</v>
      </c>
      <c r="I23" s="124">
        <v>-0.6704597807277993</v>
      </c>
      <c r="J23" s="720"/>
    </row>
    <row r="24" spans="1:10" ht="18" customHeight="1">
      <c r="A24" s="123" t="s">
        <v>21</v>
      </c>
      <c r="B24" s="126">
        <v>21624.309</v>
      </c>
      <c r="C24" s="126">
        <v>21044.813</v>
      </c>
      <c r="D24" s="126">
        <v>8065.034</v>
      </c>
      <c r="E24" s="126">
        <v>9561.348</v>
      </c>
      <c r="F24" s="126">
        <v>60295.504</v>
      </c>
      <c r="G24" s="126">
        <v>1243.198</v>
      </c>
      <c r="H24" s="126">
        <v>61539.692</v>
      </c>
      <c r="I24" s="124">
        <v>-0.7447103270516867</v>
      </c>
      <c r="J24" s="720"/>
    </row>
    <row r="25" spans="1:10" ht="18" customHeight="1">
      <c r="A25" s="123" t="s">
        <v>22</v>
      </c>
      <c r="B25" s="126">
        <v>21302.177</v>
      </c>
      <c r="C25" s="126">
        <v>20846.893</v>
      </c>
      <c r="D25" s="126">
        <v>7584.919</v>
      </c>
      <c r="E25" s="126">
        <v>8653.493</v>
      </c>
      <c r="F25" s="126">
        <v>58387.482</v>
      </c>
      <c r="G25" s="126">
        <v>1221.481</v>
      </c>
      <c r="H25" s="126">
        <v>59610.014</v>
      </c>
      <c r="I25" s="124">
        <v>-0.562957653625314</v>
      </c>
      <c r="J25" s="720"/>
    </row>
    <row r="26" spans="1:10" ht="18" customHeight="1">
      <c r="A26" s="123" t="s">
        <v>23</v>
      </c>
      <c r="B26" s="126">
        <v>21630.194</v>
      </c>
      <c r="C26" s="126">
        <v>21997.889</v>
      </c>
      <c r="D26" s="126">
        <v>8521.703</v>
      </c>
      <c r="E26" s="126">
        <v>9556.8</v>
      </c>
      <c r="F26" s="126">
        <v>61706.586</v>
      </c>
      <c r="G26" s="126">
        <v>1365.316</v>
      </c>
      <c r="H26" s="126">
        <v>63073.002</v>
      </c>
      <c r="I26" s="124">
        <v>-0.4474050334439431</v>
      </c>
      <c r="J26" s="720"/>
    </row>
    <row r="27" spans="1:10" ht="18" customHeight="1">
      <c r="A27" s="123" t="s">
        <v>24</v>
      </c>
      <c r="B27" s="126">
        <v>20532.549</v>
      </c>
      <c r="C27" s="126">
        <v>22238.623</v>
      </c>
      <c r="D27" s="126">
        <v>9110.391</v>
      </c>
      <c r="E27" s="126">
        <v>10552.699</v>
      </c>
      <c r="F27" s="126">
        <v>62434.262</v>
      </c>
      <c r="G27" s="126">
        <v>1268.011</v>
      </c>
      <c r="H27" s="126">
        <v>63703.322</v>
      </c>
      <c r="I27" s="124">
        <v>-2.801131415172247</v>
      </c>
      <c r="J27" s="720"/>
    </row>
    <row r="28" spans="1:10" ht="18" customHeight="1">
      <c r="A28" s="123" t="s">
        <v>25</v>
      </c>
      <c r="B28" s="126">
        <v>21245.364</v>
      </c>
      <c r="C28" s="126">
        <v>23029.927</v>
      </c>
      <c r="D28" s="126">
        <v>9782.938</v>
      </c>
      <c r="E28" s="126">
        <v>11365.057</v>
      </c>
      <c r="F28" s="126">
        <v>65423.286</v>
      </c>
      <c r="G28" s="126">
        <v>1491.988</v>
      </c>
      <c r="H28" s="126">
        <v>66916.466</v>
      </c>
      <c r="I28" s="124">
        <v>1.197542288197867</v>
      </c>
      <c r="J28" s="720"/>
    </row>
    <row r="29" spans="1:10" ht="18" customHeight="1">
      <c r="A29" s="123" t="s">
        <v>26</v>
      </c>
      <c r="B29" s="126">
        <v>20144.319</v>
      </c>
      <c r="C29" s="126">
        <v>21900.737</v>
      </c>
      <c r="D29" s="126">
        <v>8779.68</v>
      </c>
      <c r="E29" s="126">
        <v>10191.679</v>
      </c>
      <c r="F29" s="126">
        <v>61016.415</v>
      </c>
      <c r="G29" s="126">
        <v>1422.386</v>
      </c>
      <c r="H29" s="126">
        <v>62439.933</v>
      </c>
      <c r="I29" s="124">
        <v>-1.3618446353234235</v>
      </c>
      <c r="J29" s="720"/>
    </row>
    <row r="30" spans="1:10" ht="18" customHeight="1">
      <c r="A30" s="125" t="s">
        <v>27</v>
      </c>
      <c r="B30" s="127">
        <v>21652.995</v>
      </c>
      <c r="C30" s="127">
        <v>23002.562</v>
      </c>
      <c r="D30" s="127">
        <v>8568.068</v>
      </c>
      <c r="E30" s="127">
        <v>10041.658</v>
      </c>
      <c r="F30" s="127">
        <v>63265.283</v>
      </c>
      <c r="G30" s="127">
        <v>1571.957</v>
      </c>
      <c r="H30" s="127">
        <v>64838.231</v>
      </c>
      <c r="I30" s="124">
        <v>-0.3352509893233591</v>
      </c>
      <c r="J30" s="720"/>
    </row>
    <row r="31" spans="1:10" ht="22.5" customHeight="1">
      <c r="A31" s="116">
        <v>2008</v>
      </c>
      <c r="I31" s="124"/>
      <c r="J31" s="720"/>
    </row>
    <row r="32" spans="1:10" ht="18" customHeight="1">
      <c r="A32" s="123" t="s">
        <v>16</v>
      </c>
      <c r="B32" s="120">
        <v>21168.309</v>
      </c>
      <c r="C32" s="120">
        <v>22840.82</v>
      </c>
      <c r="D32" s="120">
        <v>9339.803</v>
      </c>
      <c r="E32" s="120">
        <v>10870.931</v>
      </c>
      <c r="F32" s="128">
        <f aca="true" t="shared" si="0" ref="F32:F43">SUM(B32:E32)</f>
        <v>64219.863</v>
      </c>
      <c r="G32" s="120">
        <v>1483.807</v>
      </c>
      <c r="H32" s="120">
        <v>65716.27</v>
      </c>
      <c r="I32" s="124">
        <v>-0.2707411527675135</v>
      </c>
      <c r="J32" s="720"/>
    </row>
    <row r="33" spans="1:10" ht="18" customHeight="1">
      <c r="A33" s="123" t="s">
        <v>17</v>
      </c>
      <c r="B33" s="120">
        <v>19519.607</v>
      </c>
      <c r="C33" s="120">
        <v>21056.35</v>
      </c>
      <c r="D33" s="120">
        <v>8953.564</v>
      </c>
      <c r="E33" s="120">
        <v>10360.893</v>
      </c>
      <c r="F33" s="128">
        <f t="shared" si="0"/>
        <v>59890.41399999999</v>
      </c>
      <c r="G33" s="120">
        <v>1460.534</v>
      </c>
      <c r="H33" s="120">
        <v>61352.062</v>
      </c>
      <c r="I33" s="124">
        <v>3.7865139684255573</v>
      </c>
      <c r="J33" s="720"/>
    </row>
    <row r="34" spans="1:10" ht="18" customHeight="1">
      <c r="A34" s="123" t="s">
        <v>18</v>
      </c>
      <c r="B34" s="120">
        <v>20589.286</v>
      </c>
      <c r="C34" s="120">
        <v>22392.833</v>
      </c>
      <c r="D34" s="120">
        <v>9049.552</v>
      </c>
      <c r="E34" s="120">
        <v>10456.453</v>
      </c>
      <c r="F34" s="128">
        <f t="shared" si="0"/>
        <v>62488.124</v>
      </c>
      <c r="G34" s="120">
        <v>1476.718</v>
      </c>
      <c r="H34" s="120">
        <v>63965.87</v>
      </c>
      <c r="I34" s="124">
        <v>-4.156362785460956</v>
      </c>
      <c r="J34" s="720"/>
    </row>
    <row r="35" spans="1:10" ht="18" customHeight="1">
      <c r="A35" s="123" t="s">
        <v>19</v>
      </c>
      <c r="B35" s="120">
        <v>19715.755</v>
      </c>
      <c r="C35" s="120">
        <v>21639.74</v>
      </c>
      <c r="D35" s="120">
        <v>9347.832</v>
      </c>
      <c r="E35" s="120">
        <v>10828.546</v>
      </c>
      <c r="F35" s="128">
        <f t="shared" si="0"/>
        <v>61531.87300000001</v>
      </c>
      <c r="G35" s="120">
        <v>1417.361</v>
      </c>
      <c r="H35" s="120">
        <v>62950.386999999995</v>
      </c>
      <c r="I35" s="124">
        <v>0.9371382440015399</v>
      </c>
      <c r="J35" s="720"/>
    </row>
    <row r="36" spans="1:10" ht="18" customHeight="1">
      <c r="A36" s="123" t="s">
        <v>20</v>
      </c>
      <c r="B36" s="120">
        <v>20782.619</v>
      </c>
      <c r="C36" s="120">
        <v>22793.307</v>
      </c>
      <c r="D36" s="120">
        <v>9680.316</v>
      </c>
      <c r="E36" s="120">
        <v>11117.78</v>
      </c>
      <c r="F36" s="128">
        <f t="shared" si="0"/>
        <v>64374.022</v>
      </c>
      <c r="G36" s="120">
        <v>1441.708</v>
      </c>
      <c r="H36" s="120">
        <v>65816.904</v>
      </c>
      <c r="I36" s="124">
        <v>2.1201747538054</v>
      </c>
      <c r="J36" s="720"/>
    </row>
    <row r="37" spans="1:10" ht="18" customHeight="1">
      <c r="A37" s="123" t="s">
        <v>21</v>
      </c>
      <c r="B37" s="120">
        <v>20132.034</v>
      </c>
      <c r="C37" s="120">
        <v>21924.957</v>
      </c>
      <c r="D37" s="120">
        <v>8284.118</v>
      </c>
      <c r="E37" s="120">
        <v>9318.511</v>
      </c>
      <c r="F37" s="128">
        <f t="shared" si="0"/>
        <v>59659.619999999995</v>
      </c>
      <c r="G37" s="120">
        <v>1377.32</v>
      </c>
      <c r="H37" s="120">
        <v>61038.072</v>
      </c>
      <c r="I37" s="124">
        <v>-0.8151162017515501</v>
      </c>
      <c r="J37" s="720"/>
    </row>
    <row r="38" spans="1:10" ht="18" customHeight="1">
      <c r="A38" s="123" t="s">
        <v>22</v>
      </c>
      <c r="B38" s="120">
        <v>20644.177</v>
      </c>
      <c r="C38" s="120">
        <v>22560.108</v>
      </c>
      <c r="D38" s="120">
        <v>7935.508</v>
      </c>
      <c r="E38" s="120">
        <v>8722.821</v>
      </c>
      <c r="F38" s="128">
        <f t="shared" si="0"/>
        <v>59862.614</v>
      </c>
      <c r="G38" s="120">
        <v>1399.78</v>
      </c>
      <c r="H38" s="120">
        <v>61263.645</v>
      </c>
      <c r="I38" s="124">
        <v>2.7740825559946924</v>
      </c>
      <c r="J38" s="720"/>
    </row>
    <row r="39" spans="1:10" ht="18" customHeight="1">
      <c r="A39" s="123" t="s">
        <v>23</v>
      </c>
      <c r="B39" s="120">
        <v>21095.999</v>
      </c>
      <c r="C39" s="120">
        <v>23356.286</v>
      </c>
      <c r="D39" s="120">
        <v>8773.086</v>
      </c>
      <c r="E39" s="120">
        <v>9338.458</v>
      </c>
      <c r="F39" s="128">
        <f t="shared" si="0"/>
        <v>62563.829</v>
      </c>
      <c r="G39" s="120">
        <v>1407.887</v>
      </c>
      <c r="H39" s="120">
        <v>63972.806</v>
      </c>
      <c r="I39" s="124">
        <v>1.4266072193614576</v>
      </c>
      <c r="J39" s="720"/>
    </row>
    <row r="40" spans="1:10" ht="18" customHeight="1">
      <c r="A40" s="123" t="s">
        <v>24</v>
      </c>
      <c r="B40" s="120">
        <v>20595.984</v>
      </c>
      <c r="C40" s="120">
        <v>22979.485</v>
      </c>
      <c r="D40" s="120">
        <v>9907.368</v>
      </c>
      <c r="E40" s="120">
        <v>10856.21</v>
      </c>
      <c r="F40" s="128">
        <f t="shared" si="0"/>
        <v>64339.047</v>
      </c>
      <c r="G40" s="120">
        <v>1399.133</v>
      </c>
      <c r="H40" s="120">
        <v>65739.36099999999</v>
      </c>
      <c r="I40" s="124">
        <v>3.196126883304437</v>
      </c>
      <c r="J40" s="720"/>
    </row>
    <row r="41" spans="1:10" ht="18" customHeight="1">
      <c r="A41" s="123" t="s">
        <v>25</v>
      </c>
      <c r="B41" s="120">
        <v>21265.693</v>
      </c>
      <c r="C41" s="120">
        <v>23974.102</v>
      </c>
      <c r="D41" s="120">
        <v>10378.269</v>
      </c>
      <c r="E41" s="120">
        <v>11440.434</v>
      </c>
      <c r="F41" s="128">
        <f t="shared" si="0"/>
        <v>67058.49799999999</v>
      </c>
      <c r="G41" s="120">
        <v>1540.98</v>
      </c>
      <c r="H41" s="120">
        <v>68600.62700000001</v>
      </c>
      <c r="I41" s="124">
        <v>2.516811034222888</v>
      </c>
      <c r="J41" s="720"/>
    </row>
    <row r="42" spans="1:10" ht="18" customHeight="1">
      <c r="A42" s="125" t="s">
        <v>26</v>
      </c>
      <c r="B42" s="120">
        <v>19933.299</v>
      </c>
      <c r="C42" s="120">
        <v>22429.411</v>
      </c>
      <c r="D42" s="120">
        <v>8819.454</v>
      </c>
      <c r="E42" s="120">
        <v>9905.379</v>
      </c>
      <c r="F42" s="128">
        <f t="shared" si="0"/>
        <v>61087.543</v>
      </c>
      <c r="G42" s="120">
        <v>1496.545</v>
      </c>
      <c r="H42" s="120">
        <v>62584.958</v>
      </c>
      <c r="I42" s="124">
        <v>0.2322632216789878</v>
      </c>
      <c r="J42" s="720"/>
    </row>
    <row r="43" spans="1:10" ht="18" customHeight="1">
      <c r="A43" s="125" t="s">
        <v>27</v>
      </c>
      <c r="B43" s="120">
        <v>22174.92</v>
      </c>
      <c r="C43" s="120">
        <v>23772.504</v>
      </c>
      <c r="D43" s="120">
        <v>9378.07</v>
      </c>
      <c r="E43" s="120">
        <v>10132.508</v>
      </c>
      <c r="F43" s="129">
        <f t="shared" si="0"/>
        <v>65458.002</v>
      </c>
      <c r="G43" s="120">
        <v>1698.619</v>
      </c>
      <c r="H43" s="120">
        <v>67157.656</v>
      </c>
      <c r="I43" s="124">
        <v>3.5772490461684603</v>
      </c>
      <c r="J43" s="720"/>
    </row>
    <row r="44" spans="1:10" ht="18" customHeight="1">
      <c r="A44" s="116">
        <v>2009</v>
      </c>
      <c r="B44" s="120"/>
      <c r="C44" s="120"/>
      <c r="D44" s="120"/>
      <c r="E44" s="120"/>
      <c r="F44" s="129"/>
      <c r="G44" s="120"/>
      <c r="H44" s="120"/>
      <c r="I44" s="124"/>
      <c r="J44" s="720"/>
    </row>
    <row r="45" spans="1:10" ht="18" customHeight="1">
      <c r="A45" s="123" t="s">
        <v>16</v>
      </c>
      <c r="B45" s="120">
        <v>20835.656</v>
      </c>
      <c r="C45" s="120">
        <v>23295.215</v>
      </c>
      <c r="D45" s="120">
        <v>9607.089</v>
      </c>
      <c r="E45" s="120">
        <v>10447.768</v>
      </c>
      <c r="F45" s="120">
        <v>64185.728</v>
      </c>
      <c r="G45" s="120">
        <v>1498.01</v>
      </c>
      <c r="H45" s="120">
        <v>65684.694</v>
      </c>
      <c r="I45" s="124">
        <v>-0.04804898391220459</v>
      </c>
      <c r="J45" s="720"/>
    </row>
    <row r="46" spans="1:10" ht="18" customHeight="1">
      <c r="A46" s="123" t="s">
        <v>17</v>
      </c>
      <c r="B46" s="120">
        <v>19267.214</v>
      </c>
      <c r="C46" s="120">
        <v>21471.848</v>
      </c>
      <c r="D46" s="120">
        <v>9034.765</v>
      </c>
      <c r="E46" s="120">
        <v>9717.798</v>
      </c>
      <c r="F46" s="120">
        <v>59491.625</v>
      </c>
      <c r="G46" s="120">
        <v>1374.532</v>
      </c>
      <c r="H46" s="120">
        <v>60867.026</v>
      </c>
      <c r="I46" s="124">
        <v>-0.790578155303077</v>
      </c>
      <c r="J46" s="720"/>
    </row>
    <row r="47" spans="1:10" ht="18" customHeight="1">
      <c r="A47" s="123" t="s">
        <v>18</v>
      </c>
      <c r="B47" s="120">
        <v>20940.978</v>
      </c>
      <c r="C47" s="120">
        <v>23156.426</v>
      </c>
      <c r="D47" s="120">
        <v>10158.326</v>
      </c>
      <c r="E47" s="120">
        <v>10737.583</v>
      </c>
      <c r="F47" s="120">
        <v>64993.313</v>
      </c>
      <c r="G47" s="120">
        <v>1530.653</v>
      </c>
      <c r="H47" s="120">
        <v>66524.992</v>
      </c>
      <c r="I47" s="124">
        <v>4.000761656176952</v>
      </c>
      <c r="J47" s="720"/>
    </row>
    <row r="48" spans="1:10" ht="18" customHeight="1">
      <c r="A48" s="123" t="s">
        <v>19</v>
      </c>
      <c r="B48" s="120">
        <v>19985.973</v>
      </c>
      <c r="C48" s="120">
        <v>22081.86</v>
      </c>
      <c r="D48" s="120">
        <v>9333.624</v>
      </c>
      <c r="E48" s="120">
        <v>9896.387</v>
      </c>
      <c r="F48" s="120">
        <v>61297.844</v>
      </c>
      <c r="G48" s="120">
        <v>1469.027</v>
      </c>
      <c r="H48" s="120">
        <v>62767.829</v>
      </c>
      <c r="I48" s="124">
        <v>-0.29000298282518466</v>
      </c>
      <c r="J48" s="720"/>
    </row>
    <row r="49" spans="1:10" ht="18" customHeight="1">
      <c r="A49" s="123" t="s">
        <v>20</v>
      </c>
      <c r="B49" s="120">
        <v>19928.79</v>
      </c>
      <c r="C49" s="120">
        <v>22368.25</v>
      </c>
      <c r="D49" s="120">
        <v>9666.762</v>
      </c>
      <c r="E49" s="120">
        <v>10307.204</v>
      </c>
      <c r="F49" s="120">
        <v>62271.006</v>
      </c>
      <c r="G49" s="120">
        <v>1426.05</v>
      </c>
      <c r="H49" s="120">
        <v>63698.08900000001</v>
      </c>
      <c r="I49" s="124">
        <v>-3.2192565605942027</v>
      </c>
      <c r="J49" s="720"/>
    </row>
    <row r="50" spans="1:10" ht="18" customHeight="1">
      <c r="A50" s="123" t="s">
        <v>21</v>
      </c>
      <c r="B50" s="120">
        <v>20348.688</v>
      </c>
      <c r="C50" s="120">
        <v>22777.557</v>
      </c>
      <c r="D50" s="120">
        <v>8600.895</v>
      </c>
      <c r="E50" s="120">
        <v>9153.806</v>
      </c>
      <c r="F50" s="120">
        <v>60880.946</v>
      </c>
      <c r="G50" s="120">
        <v>1446.848</v>
      </c>
      <c r="H50" s="120">
        <v>62328.91</v>
      </c>
      <c r="I50" s="124">
        <v>2.1148079513389666</v>
      </c>
      <c r="J50" s="720"/>
    </row>
    <row r="51" spans="1:10" ht="18" customHeight="1">
      <c r="A51" s="123" t="s">
        <v>22</v>
      </c>
      <c r="B51" s="120">
        <v>20327.477</v>
      </c>
      <c r="C51" s="120">
        <v>23040.147</v>
      </c>
      <c r="D51" s="120">
        <v>7978.148</v>
      </c>
      <c r="E51" s="120">
        <v>8293.694</v>
      </c>
      <c r="F51" s="120">
        <v>59639.466</v>
      </c>
      <c r="G51" s="120">
        <v>1386.913</v>
      </c>
      <c r="H51" s="120">
        <v>61027.554000000004</v>
      </c>
      <c r="I51" s="124">
        <v>-0.3853688431368932</v>
      </c>
      <c r="J51" s="720"/>
    </row>
    <row r="52" spans="1:10" ht="18" customHeight="1">
      <c r="A52" s="123" t="s">
        <v>23</v>
      </c>
      <c r="B52" s="120">
        <v>20572.901</v>
      </c>
      <c r="C52" s="120">
        <v>23784.672</v>
      </c>
      <c r="D52" s="120">
        <v>8783.893</v>
      </c>
      <c r="E52" s="120">
        <v>8977.235</v>
      </c>
      <c r="F52" s="120">
        <v>62118.701</v>
      </c>
      <c r="G52" s="120">
        <v>1387.566</v>
      </c>
      <c r="H52" s="120">
        <v>63507.399</v>
      </c>
      <c r="I52" s="124">
        <v>-0.7275075600091689</v>
      </c>
      <c r="J52" s="720"/>
    </row>
    <row r="53" spans="1:10" ht="18" customHeight="1">
      <c r="A53" s="123" t="s">
        <v>24</v>
      </c>
      <c r="B53" s="120">
        <v>20115.14</v>
      </c>
      <c r="C53" s="120">
        <v>23383.935</v>
      </c>
      <c r="D53" s="120">
        <v>9954.358</v>
      </c>
      <c r="E53" s="120">
        <v>10410.719</v>
      </c>
      <c r="F53" s="120">
        <v>63864.152</v>
      </c>
      <c r="G53" s="120">
        <v>1410.092</v>
      </c>
      <c r="H53" s="120">
        <v>65275.337</v>
      </c>
      <c r="I53" s="124">
        <v>-0.7058541381319335</v>
      </c>
      <c r="J53" s="720"/>
    </row>
    <row r="54" spans="1:10" ht="18" customHeight="1">
      <c r="A54" s="123" t="s">
        <v>25</v>
      </c>
      <c r="B54" s="120">
        <v>20681.412</v>
      </c>
      <c r="C54" s="120">
        <v>24713.649</v>
      </c>
      <c r="D54" s="120">
        <v>10603.591</v>
      </c>
      <c r="E54" s="120">
        <v>11030.432</v>
      </c>
      <c r="F54" s="120">
        <v>67029.084</v>
      </c>
      <c r="G54" s="120">
        <v>1573.885</v>
      </c>
      <c r="H54" s="120">
        <v>68604.344</v>
      </c>
      <c r="I54" s="124">
        <v>0.0054183178238146985</v>
      </c>
      <c r="J54" s="720"/>
    </row>
    <row r="55" spans="1:10" ht="18" customHeight="1">
      <c r="A55" s="125" t="s">
        <v>26</v>
      </c>
      <c r="B55" s="120">
        <v>18791.544</v>
      </c>
      <c r="C55" s="120">
        <v>23464.16</v>
      </c>
      <c r="D55" s="120">
        <v>9591.497</v>
      </c>
      <c r="E55" s="120">
        <v>9802.427</v>
      </c>
      <c r="F55" s="120">
        <v>61649.628</v>
      </c>
      <c r="G55" s="120">
        <v>1610.53</v>
      </c>
      <c r="H55" s="120">
        <v>63261.403</v>
      </c>
      <c r="I55" s="124">
        <v>1.0808427801453502</v>
      </c>
      <c r="J55" s="720"/>
    </row>
    <row r="56" spans="1:10" ht="18" customHeight="1">
      <c r="A56" s="125" t="s">
        <v>27</v>
      </c>
      <c r="B56" s="120">
        <v>20351.035</v>
      </c>
      <c r="C56" s="120">
        <v>25114.076</v>
      </c>
      <c r="D56" s="120">
        <v>9411.223</v>
      </c>
      <c r="E56" s="120">
        <v>9875.441</v>
      </c>
      <c r="F56" s="120">
        <v>64751.775</v>
      </c>
      <c r="G56" s="120">
        <v>1735.83</v>
      </c>
      <c r="H56" s="120">
        <v>66489.05399999999</v>
      </c>
      <c r="I56" s="124">
        <v>-0.9955707804930141</v>
      </c>
      <c r="J56" s="720"/>
    </row>
    <row r="57" spans="1:10" ht="18" customHeight="1">
      <c r="A57" s="116">
        <v>2010</v>
      </c>
      <c r="B57" s="120"/>
      <c r="C57" s="120"/>
      <c r="D57" s="120"/>
      <c r="E57" s="120"/>
      <c r="F57" s="129"/>
      <c r="G57" s="120"/>
      <c r="H57" s="120"/>
      <c r="I57" s="124"/>
      <c r="J57" s="720"/>
    </row>
    <row r="58" spans="1:10" ht="18" customHeight="1">
      <c r="A58" s="123" t="s">
        <v>16</v>
      </c>
      <c r="B58" s="120">
        <v>19233.217</v>
      </c>
      <c r="C58" s="120">
        <v>24206.603</v>
      </c>
      <c r="D58" s="120">
        <v>9679.223</v>
      </c>
      <c r="E58" s="120">
        <v>10228.99</v>
      </c>
      <c r="F58" s="120">
        <v>63348.033</v>
      </c>
      <c r="G58" s="120">
        <v>1491.564</v>
      </c>
      <c r="H58" s="120">
        <v>64840.81</v>
      </c>
      <c r="I58" s="124">
        <v>-1.2841325291286394</v>
      </c>
      <c r="J58" s="720"/>
    </row>
    <row r="59" spans="1:10" ht="18" customHeight="1">
      <c r="A59" s="123" t="s">
        <v>17</v>
      </c>
      <c r="B59" s="120">
        <v>17356.969</v>
      </c>
      <c r="C59" s="120">
        <v>21959.795</v>
      </c>
      <c r="D59" s="120">
        <v>8918.214</v>
      </c>
      <c r="E59" s="120">
        <v>9749.6</v>
      </c>
      <c r="F59" s="120">
        <v>57984.578</v>
      </c>
      <c r="G59" s="120">
        <v>1470.58</v>
      </c>
      <c r="H59" s="120">
        <v>59456.335999999996</v>
      </c>
      <c r="I59" s="124">
        <v>-2.2993359212604823</v>
      </c>
      <c r="J59" s="720"/>
    </row>
    <row r="60" spans="1:10" ht="18" customHeight="1">
      <c r="A60" s="123" t="s">
        <v>18</v>
      </c>
      <c r="B60" s="120">
        <v>19116.907</v>
      </c>
      <c r="C60" s="120">
        <v>24654.313</v>
      </c>
      <c r="D60" s="120">
        <v>10031.034</v>
      </c>
      <c r="E60" s="120">
        <v>10805.935</v>
      </c>
      <c r="F60" s="120">
        <v>64608.189</v>
      </c>
      <c r="G60" s="120">
        <v>1652.573</v>
      </c>
      <c r="H60" s="120">
        <v>66262.281</v>
      </c>
      <c r="I60" s="124">
        <v>-0.41070495875377866</v>
      </c>
      <c r="J60" s="720"/>
    </row>
    <row r="61" spans="1:10" ht="18" customHeight="1">
      <c r="A61" s="123" t="s">
        <v>19</v>
      </c>
      <c r="B61" s="120">
        <v>18795.001</v>
      </c>
      <c r="C61" s="120">
        <v>24147.414</v>
      </c>
      <c r="D61" s="120">
        <v>9668.798</v>
      </c>
      <c r="E61" s="120">
        <v>10296.008</v>
      </c>
      <c r="F61" s="120">
        <v>62907.221</v>
      </c>
      <c r="G61" s="120">
        <v>1580.588</v>
      </c>
      <c r="H61" s="120">
        <v>64489.26500000001</v>
      </c>
      <c r="I61" s="124">
        <v>2.7345916078323858</v>
      </c>
      <c r="J61" s="720"/>
    </row>
    <row r="62" spans="1:10" ht="18" customHeight="1">
      <c r="A62" s="123" t="s">
        <v>20</v>
      </c>
      <c r="B62" s="120">
        <v>18755.177</v>
      </c>
      <c r="C62" s="120">
        <v>23940.971</v>
      </c>
      <c r="D62" s="120">
        <v>9724.095</v>
      </c>
      <c r="E62" s="120">
        <v>10294.536</v>
      </c>
      <c r="F62" s="120">
        <v>62714.779</v>
      </c>
      <c r="G62" s="120">
        <v>1560.513</v>
      </c>
      <c r="H62" s="120">
        <v>64276.867</v>
      </c>
      <c r="I62" s="124">
        <v>0.87937591230361</v>
      </c>
      <c r="J62" s="720"/>
    </row>
    <row r="63" spans="1:10" ht="18" customHeight="1">
      <c r="A63" s="123" t="s">
        <v>21</v>
      </c>
      <c r="B63" s="120">
        <v>18324.834</v>
      </c>
      <c r="C63" s="120">
        <v>23388.19</v>
      </c>
      <c r="D63" s="120">
        <v>8296.29</v>
      </c>
      <c r="E63" s="120">
        <v>8659.692</v>
      </c>
      <c r="F63" s="120">
        <v>58669.006</v>
      </c>
      <c r="G63" s="120">
        <v>1469.607</v>
      </c>
      <c r="H63" s="120">
        <v>60140.515999999996</v>
      </c>
      <c r="I63" s="124">
        <v>-3.58529345422314</v>
      </c>
      <c r="J63" s="720"/>
    </row>
    <row r="64" spans="1:10" ht="18" customHeight="1">
      <c r="A64" s="123" t="s">
        <v>22</v>
      </c>
      <c r="B64" s="120">
        <v>18676.099</v>
      </c>
      <c r="C64" s="120">
        <v>23354.974</v>
      </c>
      <c r="D64" s="120">
        <v>7888.703</v>
      </c>
      <c r="E64" s="120">
        <v>7855.7</v>
      </c>
      <c r="F64" s="120">
        <v>57775.476</v>
      </c>
      <c r="G64" s="120">
        <v>1403.991</v>
      </c>
      <c r="H64" s="120">
        <v>59181.191</v>
      </c>
      <c r="I64" s="124">
        <v>-3.013798803515535</v>
      </c>
      <c r="J64" s="720"/>
    </row>
    <row r="65" spans="1:10" ht="18" customHeight="1">
      <c r="A65" s="123" t="s">
        <v>23</v>
      </c>
      <c r="B65" s="120">
        <v>19050.493</v>
      </c>
      <c r="C65" s="120">
        <v>23988.161</v>
      </c>
      <c r="D65" s="120">
        <v>8738.829</v>
      </c>
      <c r="E65" s="120">
        <v>8731.019</v>
      </c>
      <c r="F65" s="120">
        <v>60508.502</v>
      </c>
      <c r="G65" s="120">
        <v>1477.831</v>
      </c>
      <c r="H65" s="120">
        <v>61988.29</v>
      </c>
      <c r="I65" s="124">
        <v>-2.3746168020205287</v>
      </c>
      <c r="J65" s="720"/>
    </row>
    <row r="66" spans="1:10" ht="18" customHeight="1">
      <c r="A66" s="123" t="s">
        <v>24</v>
      </c>
      <c r="B66" s="120">
        <v>18382.7</v>
      </c>
      <c r="C66" s="120">
        <v>23259.75</v>
      </c>
      <c r="D66" s="120">
        <v>9764.606</v>
      </c>
      <c r="E66" s="120">
        <v>10057.212</v>
      </c>
      <c r="F66" s="120">
        <v>61464.268</v>
      </c>
      <c r="G66" s="120">
        <v>1476.387</v>
      </c>
      <c r="H66" s="120">
        <v>62942.572</v>
      </c>
      <c r="I66" s="124">
        <v>-3.5485057422447412</v>
      </c>
      <c r="J66" s="720"/>
    </row>
    <row r="67" spans="1:10" ht="18" customHeight="1">
      <c r="A67" s="123" t="s">
        <v>25</v>
      </c>
      <c r="B67" s="120">
        <v>18943.713</v>
      </c>
      <c r="C67" s="120">
        <v>24492.148</v>
      </c>
      <c r="D67" s="120">
        <v>10008.688</v>
      </c>
      <c r="E67" s="120">
        <v>10713.999</v>
      </c>
      <c r="F67" s="120">
        <v>64158.548</v>
      </c>
      <c r="G67" s="120">
        <v>1512.325</v>
      </c>
      <c r="H67" s="120">
        <v>65672.906</v>
      </c>
      <c r="I67" s="124">
        <v>-4.273194179405961</v>
      </c>
      <c r="J67" s="720"/>
    </row>
    <row r="68" spans="1:10" ht="18" customHeight="1">
      <c r="A68" s="125" t="s">
        <v>26</v>
      </c>
      <c r="B68" s="120">
        <v>18915.431</v>
      </c>
      <c r="C68" s="120">
        <v>24133.918</v>
      </c>
      <c r="D68" s="120">
        <v>9337.983</v>
      </c>
      <c r="E68" s="120">
        <v>9904.76</v>
      </c>
      <c r="F68" s="120">
        <v>62292.092</v>
      </c>
      <c r="G68" s="120">
        <v>1716.38</v>
      </c>
      <c r="H68" s="120">
        <v>64010.181000000004</v>
      </c>
      <c r="I68" s="124">
        <v>1.1964184748674045</v>
      </c>
      <c r="J68" s="720"/>
    </row>
    <row r="69" spans="1:10" ht="18" customHeight="1">
      <c r="A69" s="130" t="s">
        <v>27</v>
      </c>
      <c r="B69" s="131">
        <v>19634.721</v>
      </c>
      <c r="C69" s="131">
        <v>24891.477</v>
      </c>
      <c r="D69" s="131">
        <v>8835.865</v>
      </c>
      <c r="E69" s="131">
        <v>9376.089</v>
      </c>
      <c r="F69" s="131">
        <v>62738.152</v>
      </c>
      <c r="G69" s="131">
        <v>1755.505</v>
      </c>
      <c r="H69" s="131">
        <v>64495.262</v>
      </c>
      <c r="I69" s="132">
        <v>-2.968823092932229</v>
      </c>
      <c r="J69" s="720"/>
    </row>
    <row r="70" ht="12.75" customHeight="1"/>
    <row r="71" spans="1:9" ht="7.5" customHeight="1" hidden="1">
      <c r="A71" s="133"/>
      <c r="B71" s="134"/>
      <c r="C71" s="134"/>
      <c r="D71" s="134"/>
      <c r="E71" s="134"/>
      <c r="F71" s="134"/>
      <c r="G71" s="134"/>
      <c r="H71" s="134"/>
      <c r="I71" s="134"/>
    </row>
    <row r="72" spans="1:9" ht="18" customHeight="1">
      <c r="A72" s="135" t="s">
        <v>96</v>
      </c>
      <c r="B72" s="134"/>
      <c r="C72" s="134"/>
      <c r="D72" s="134"/>
      <c r="E72" s="134"/>
      <c r="F72" s="134"/>
      <c r="G72" s="134"/>
      <c r="H72" s="134"/>
      <c r="I72" s="134"/>
    </row>
    <row r="73" spans="1:9" ht="18" customHeight="1">
      <c r="A73" s="135" t="s">
        <v>97</v>
      </c>
      <c r="B73" s="134"/>
      <c r="C73" s="134"/>
      <c r="D73" s="134"/>
      <c r="E73" s="134"/>
      <c r="F73" s="134"/>
      <c r="G73" s="134"/>
      <c r="H73" s="134"/>
      <c r="I73" s="134"/>
    </row>
    <row r="74" spans="1:9" ht="18" customHeight="1">
      <c r="A74" s="136"/>
      <c r="B74" s="136"/>
      <c r="C74" s="136"/>
      <c r="D74" s="136"/>
      <c r="E74" s="136"/>
      <c r="F74" s="136"/>
      <c r="G74" s="136"/>
      <c r="H74" s="137"/>
      <c r="I74" s="134"/>
    </row>
    <row r="75" ht="18" customHeight="1"/>
    <row r="76" ht="18" customHeight="1"/>
    <row r="77" ht="18" customHeight="1"/>
    <row r="78" ht="18" customHeight="1"/>
    <row r="79" spans="1:9" ht="18" customHeight="1">
      <c r="A79" s="138"/>
      <c r="B79" s="139"/>
      <c r="C79" s="139"/>
      <c r="D79" s="139"/>
      <c r="E79" s="139"/>
      <c r="F79" s="139"/>
      <c r="G79" s="139"/>
      <c r="H79" s="139"/>
      <c r="I79" s="139"/>
    </row>
    <row r="80" spans="1:8" ht="18" customHeight="1">
      <c r="A80" s="138"/>
      <c r="B80" s="138"/>
      <c r="C80" s="138"/>
      <c r="D80" s="138"/>
      <c r="E80" s="138"/>
      <c r="F80" s="138"/>
      <c r="G80" s="138"/>
      <c r="H80" s="138"/>
    </row>
    <row r="81" ht="18" customHeight="1"/>
    <row r="82" ht="18" customHeight="1"/>
    <row r="83" ht="18" customHeight="1"/>
    <row r="84" spans="1:87" s="140" customFormat="1" ht="18" customHeight="1">
      <c r="A84" s="95"/>
      <c r="B84" s="95"/>
      <c r="C84" s="95"/>
      <c r="D84" s="95"/>
      <c r="E84" s="95"/>
      <c r="F84" s="95"/>
      <c r="G84" s="95"/>
      <c r="H84" s="95"/>
      <c r="I84" s="95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</row>
    <row r="85" ht="8.25" customHeight="1"/>
    <row r="86" ht="19.5" customHeight="1"/>
    <row r="88" spans="1:8" ht="15">
      <c r="A88" s="141"/>
      <c r="B88" s="142"/>
      <c r="C88" s="142"/>
      <c r="D88" s="142"/>
      <c r="E88" s="142"/>
      <c r="F88" s="142"/>
      <c r="G88" s="142"/>
      <c r="H88" s="142"/>
    </row>
    <row r="89" spans="1:7" ht="15">
      <c r="A89" s="141"/>
      <c r="B89" s="142"/>
      <c r="C89" s="142"/>
      <c r="D89" s="142"/>
      <c r="E89" s="142"/>
      <c r="F89" s="143"/>
      <c r="G89" s="142"/>
    </row>
    <row r="90" spans="1:8" ht="15">
      <c r="A90" s="141"/>
      <c r="B90" s="142"/>
      <c r="C90" s="142"/>
      <c r="D90" s="142"/>
      <c r="E90" s="142"/>
      <c r="F90" s="143"/>
      <c r="G90" s="142"/>
      <c r="H90" s="142"/>
    </row>
    <row r="91" spans="1:8" ht="15">
      <c r="A91" s="141"/>
      <c r="B91" s="142"/>
      <c r="C91" s="142"/>
      <c r="D91" s="142"/>
      <c r="E91" s="142"/>
      <c r="F91" s="143"/>
      <c r="G91" s="142"/>
      <c r="H91" s="142"/>
    </row>
    <row r="92" spans="1:8" ht="15">
      <c r="A92" s="141"/>
      <c r="B92" s="142"/>
      <c r="C92" s="142"/>
      <c r="D92" s="142"/>
      <c r="E92" s="142"/>
      <c r="F92" s="142"/>
      <c r="G92" s="142"/>
      <c r="H92" s="142"/>
    </row>
    <row r="93" spans="1:10" ht="15">
      <c r="A93" s="141"/>
      <c r="B93" s="142"/>
      <c r="C93" s="142"/>
      <c r="D93" s="142"/>
      <c r="E93" s="142"/>
      <c r="F93" s="142"/>
      <c r="G93" s="142"/>
      <c r="H93" s="142"/>
      <c r="J93" s="139"/>
    </row>
    <row r="94" spans="1:10" ht="15">
      <c r="A94" s="141"/>
      <c r="B94" s="142"/>
      <c r="C94" s="142"/>
      <c r="D94" s="142"/>
      <c r="E94" s="142"/>
      <c r="F94" s="142"/>
      <c r="G94" s="142"/>
      <c r="H94" s="142"/>
      <c r="J94" s="138"/>
    </row>
    <row r="95" spans="1:8" ht="15">
      <c r="A95" s="141"/>
      <c r="B95" s="142"/>
      <c r="C95" s="142"/>
      <c r="D95" s="142"/>
      <c r="E95" s="142"/>
      <c r="F95" s="142"/>
      <c r="G95" s="142"/>
      <c r="H95" s="142"/>
    </row>
    <row r="96" spans="1:8" ht="15">
      <c r="A96" s="141"/>
      <c r="B96" s="142"/>
      <c r="C96" s="142"/>
      <c r="D96" s="142"/>
      <c r="E96" s="142"/>
      <c r="F96" s="142"/>
      <c r="G96" s="142"/>
      <c r="H96" s="142"/>
    </row>
    <row r="97" spans="1:8" ht="15">
      <c r="A97" s="141"/>
      <c r="B97" s="142"/>
      <c r="C97" s="142"/>
      <c r="D97" s="142"/>
      <c r="E97" s="142"/>
      <c r="F97" s="142"/>
      <c r="G97" s="142"/>
      <c r="H97" s="142"/>
    </row>
    <row r="98" spans="1:8" ht="15">
      <c r="A98" s="141"/>
      <c r="B98" s="142"/>
      <c r="C98" s="142"/>
      <c r="D98" s="142"/>
      <c r="E98" s="142"/>
      <c r="F98" s="142"/>
      <c r="G98" s="142"/>
      <c r="H98" s="142"/>
    </row>
    <row r="99" spans="1:8" ht="15">
      <c r="A99" s="141"/>
      <c r="B99" s="142"/>
      <c r="C99" s="142"/>
      <c r="D99" s="142"/>
      <c r="E99" s="142"/>
      <c r="F99" s="143"/>
      <c r="G99" s="142"/>
      <c r="H99" s="142"/>
    </row>
    <row r="100" spans="1:8" ht="15">
      <c r="A100" s="141"/>
      <c r="B100" s="142"/>
      <c r="C100" s="142"/>
      <c r="D100" s="142"/>
      <c r="E100" s="142"/>
      <c r="F100" s="143"/>
      <c r="G100" s="142"/>
      <c r="H100" s="142"/>
    </row>
    <row r="101" spans="1:8" ht="15">
      <c r="A101" s="141"/>
      <c r="B101" s="142"/>
      <c r="C101" s="142"/>
      <c r="D101" s="142"/>
      <c r="E101" s="142"/>
      <c r="F101" s="143"/>
      <c r="G101" s="142"/>
      <c r="H101" s="142"/>
    </row>
  </sheetData>
  <sheetProtection/>
  <mergeCells count="10">
    <mergeCell ref="E6:E8"/>
    <mergeCell ref="H6:H8"/>
    <mergeCell ref="B10:H10"/>
    <mergeCell ref="A1:I1"/>
    <mergeCell ref="A4:I4"/>
    <mergeCell ref="A3:I3"/>
    <mergeCell ref="C7:C8"/>
    <mergeCell ref="D7:D8"/>
    <mergeCell ref="G6:G8"/>
    <mergeCell ref="F6:F8"/>
  </mergeCells>
  <printOptions horizontalCentered="1"/>
  <pageMargins left="0.5" right="0.5" top="0.4" bottom="0.6" header="0.3" footer="0.3"/>
  <pageSetup fitToHeight="1" fitToWidth="1" horizontalDpi="600" verticalDpi="600" orientation="portrait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zoomScalePageLayoutView="0" workbookViewId="0" topLeftCell="A1">
      <selection activeCell="F56" sqref="F56"/>
    </sheetView>
  </sheetViews>
  <sheetFormatPr defaultColWidth="9.140625" defaultRowHeight="12.75"/>
  <cols>
    <col min="1" max="1" width="36.140625" style="0" customWidth="1"/>
    <col min="2" max="2" width="19.7109375" style="0" bestFit="1" customWidth="1"/>
    <col min="3" max="3" width="19.8515625" style="0" bestFit="1" customWidth="1"/>
    <col min="4" max="4" width="19.7109375" style="0" bestFit="1" customWidth="1"/>
    <col min="5" max="5" width="19.8515625" style="0" bestFit="1" customWidth="1"/>
    <col min="6" max="6" width="20.00390625" style="159" bestFit="1" customWidth="1"/>
    <col min="7" max="7" width="12.7109375" style="0" bestFit="1" customWidth="1"/>
    <col min="8" max="8" width="19.8515625" style="0" bestFit="1" customWidth="1"/>
    <col min="9" max="9" width="18.140625" style="0" bestFit="1" customWidth="1"/>
    <col min="12" max="12" width="10.28125" style="0" bestFit="1" customWidth="1"/>
    <col min="18" max="19" width="8.57421875" style="0" bestFit="1" customWidth="1"/>
  </cols>
  <sheetData>
    <row r="1" spans="1:6" s="144" customFormat="1" ht="43.5" customHeight="1">
      <c r="A1" s="767" t="s">
        <v>79</v>
      </c>
      <c r="B1" s="767"/>
      <c r="C1" s="767"/>
      <c r="D1" s="767"/>
      <c r="E1" s="767"/>
      <c r="F1" s="767"/>
    </row>
    <row r="2" spans="1:6" s="145" customFormat="1" ht="30.75" customHeight="1">
      <c r="A2" s="769" t="s">
        <v>98</v>
      </c>
      <c r="B2" s="769"/>
      <c r="C2" s="769"/>
      <c r="D2" s="769"/>
      <c r="E2" s="769"/>
      <c r="F2" s="769"/>
    </row>
    <row r="3" spans="1:6" s="145" customFormat="1" ht="24" customHeight="1">
      <c r="A3" s="769" t="s">
        <v>99</v>
      </c>
      <c r="B3" s="769"/>
      <c r="C3" s="769"/>
      <c r="D3" s="769"/>
      <c r="E3" s="769"/>
      <c r="F3" s="769"/>
    </row>
    <row r="4" spans="1:6" ht="5.25" customHeight="1">
      <c r="A4" s="146"/>
      <c r="B4" s="146"/>
      <c r="C4" s="146"/>
      <c r="D4" s="146"/>
      <c r="E4" s="146"/>
      <c r="F4" s="147"/>
    </row>
    <row r="5" spans="1:9" ht="15.75">
      <c r="A5" s="770" t="s">
        <v>100</v>
      </c>
      <c r="B5" s="739" t="s">
        <v>101</v>
      </c>
      <c r="C5" s="739"/>
      <c r="D5" s="739"/>
      <c r="E5" s="739"/>
      <c r="F5" s="739"/>
      <c r="I5" s="148"/>
    </row>
    <row r="6" spans="1:6" ht="16.5" customHeight="1">
      <c r="A6" s="770"/>
      <c r="B6" s="181">
        <v>2006</v>
      </c>
      <c r="C6" s="182">
        <v>2007</v>
      </c>
      <c r="D6" s="182">
        <v>2008</v>
      </c>
      <c r="E6" s="182">
        <v>2009</v>
      </c>
      <c r="F6" s="182">
        <v>2010</v>
      </c>
    </row>
    <row r="7" spans="1:6" ht="3.75" customHeight="1">
      <c r="A7" s="149"/>
      <c r="B7" s="149"/>
      <c r="C7" s="149"/>
      <c r="D7" s="149"/>
      <c r="E7" s="149"/>
      <c r="F7" s="150"/>
    </row>
    <row r="8" spans="1:12" ht="18" customHeight="1">
      <c r="A8" s="151"/>
      <c r="B8" s="768" t="s">
        <v>102</v>
      </c>
      <c r="C8" s="768"/>
      <c r="D8" s="768"/>
      <c r="E8" s="768"/>
      <c r="F8" s="768"/>
      <c r="L8" s="148"/>
    </row>
    <row r="9" spans="1:6" ht="3" customHeight="1">
      <c r="A9" s="151"/>
      <c r="B9" s="151"/>
      <c r="C9" s="151"/>
      <c r="D9" s="151"/>
      <c r="E9" s="152"/>
      <c r="F9" s="150"/>
    </row>
    <row r="10" spans="1:6" ht="18" customHeight="1">
      <c r="A10" s="153" t="s">
        <v>103</v>
      </c>
      <c r="B10" s="154"/>
      <c r="C10" s="154"/>
      <c r="D10" s="154"/>
      <c r="E10" s="154"/>
      <c r="F10" s="155"/>
    </row>
    <row r="11" spans="1:6" ht="18" customHeight="1">
      <c r="A11" s="156" t="s">
        <v>54</v>
      </c>
      <c r="B11" s="157">
        <v>105992677</v>
      </c>
      <c r="C11" s="157">
        <v>101757117</v>
      </c>
      <c r="D11" s="157">
        <v>100655622</v>
      </c>
      <c r="E11" s="157">
        <v>99227058</v>
      </c>
      <c r="F11" s="721">
        <v>90908219</v>
      </c>
    </row>
    <row r="12" spans="1:6" ht="18" customHeight="1">
      <c r="A12" s="156" t="s">
        <v>59</v>
      </c>
      <c r="B12" s="157">
        <v>163335001</v>
      </c>
      <c r="C12" s="157">
        <v>155903466</v>
      </c>
      <c r="D12" s="157">
        <v>146962060</v>
      </c>
      <c r="E12" s="157">
        <v>142919750</v>
      </c>
      <c r="F12" s="721">
        <v>134277043</v>
      </c>
    </row>
    <row r="13" spans="1:5" ht="6" customHeight="1">
      <c r="A13" s="154"/>
      <c r="B13" s="158"/>
      <c r="C13" s="158"/>
      <c r="D13" s="158"/>
      <c r="E13" s="159"/>
    </row>
    <row r="14" spans="1:6" s="162" customFormat="1" ht="18" customHeight="1">
      <c r="A14" s="160" t="s">
        <v>104</v>
      </c>
      <c r="B14" s="161">
        <v>269327678</v>
      </c>
      <c r="C14" s="161">
        <v>257660583</v>
      </c>
      <c r="D14" s="161">
        <v>247617682</v>
      </c>
      <c r="E14" s="161">
        <v>242146808</v>
      </c>
      <c r="F14" s="161">
        <v>225185262</v>
      </c>
    </row>
    <row r="15" spans="1:5" ht="15.75" customHeight="1">
      <c r="A15" s="154"/>
      <c r="B15" s="158"/>
      <c r="C15" s="158"/>
      <c r="D15" s="158"/>
      <c r="E15" s="159"/>
    </row>
    <row r="16" spans="1:5" ht="18" customHeight="1">
      <c r="A16" s="153" t="s">
        <v>105</v>
      </c>
      <c r="B16" s="158"/>
      <c r="C16" s="158"/>
      <c r="D16" s="158"/>
      <c r="E16" s="159"/>
    </row>
    <row r="17" spans="1:7" ht="18" customHeight="1">
      <c r="A17" s="156" t="s">
        <v>54</v>
      </c>
      <c r="B17" s="157">
        <v>100443785</v>
      </c>
      <c r="C17" s="157">
        <v>103618824</v>
      </c>
      <c r="D17" s="157">
        <v>111459305</v>
      </c>
      <c r="E17" s="157">
        <v>112315312</v>
      </c>
      <c r="F17" s="721">
        <v>115755341</v>
      </c>
      <c r="G17" s="23"/>
    </row>
    <row r="18" spans="1:7" ht="18" customHeight="1">
      <c r="A18" s="156" t="s">
        <v>59</v>
      </c>
      <c r="B18" s="157">
        <v>150701046</v>
      </c>
      <c r="C18" s="157">
        <v>154979018</v>
      </c>
      <c r="D18" s="157">
        <v>160260598</v>
      </c>
      <c r="E18" s="157">
        <v>166336483</v>
      </c>
      <c r="F18" s="721">
        <v>170662373</v>
      </c>
      <c r="G18" s="23"/>
    </row>
    <row r="19" spans="1:7" ht="3.75" customHeight="1">
      <c r="A19" s="154"/>
      <c r="B19" s="158"/>
      <c r="C19" s="158"/>
      <c r="D19" s="158"/>
      <c r="E19" s="159"/>
      <c r="G19" s="23"/>
    </row>
    <row r="20" spans="1:7" ht="18" customHeight="1">
      <c r="A20" s="160" t="s">
        <v>104</v>
      </c>
      <c r="B20" s="161">
        <v>251144831</v>
      </c>
      <c r="C20" s="161">
        <v>258597842</v>
      </c>
      <c r="D20" s="161">
        <v>271719903</v>
      </c>
      <c r="E20" s="161">
        <v>278651795</v>
      </c>
      <c r="F20" s="161">
        <v>286417714</v>
      </c>
      <c r="G20" s="23"/>
    </row>
    <row r="21" spans="1:7" ht="14.25" customHeight="1">
      <c r="A21" s="154"/>
      <c r="B21" s="158"/>
      <c r="C21" s="158"/>
      <c r="D21" s="158"/>
      <c r="E21" s="159"/>
      <c r="G21" s="23"/>
    </row>
    <row r="22" spans="1:7" ht="18" customHeight="1">
      <c r="A22" s="153" t="s">
        <v>106</v>
      </c>
      <c r="B22" s="158"/>
      <c r="C22" s="158"/>
      <c r="D22" s="158"/>
      <c r="E22" s="159"/>
      <c r="G22" s="23"/>
    </row>
    <row r="23" spans="1:7" ht="18" customHeight="1">
      <c r="A23" s="156" t="s">
        <v>54</v>
      </c>
      <c r="B23" s="157">
        <v>50319224</v>
      </c>
      <c r="C23" s="157">
        <v>51215354</v>
      </c>
      <c r="D23" s="157">
        <v>54917419</v>
      </c>
      <c r="E23" s="157">
        <v>55948637</v>
      </c>
      <c r="F23" s="721">
        <v>54226312</v>
      </c>
      <c r="G23" s="23"/>
    </row>
    <row r="24" spans="1:7" ht="18" customHeight="1">
      <c r="A24" s="156" t="s">
        <v>59</v>
      </c>
      <c r="B24" s="157">
        <v>53533639</v>
      </c>
      <c r="C24" s="157">
        <v>54243461</v>
      </c>
      <c r="D24" s="157">
        <v>54929521</v>
      </c>
      <c r="E24" s="157">
        <v>56775534</v>
      </c>
      <c r="F24" s="721">
        <v>56666016</v>
      </c>
      <c r="G24" s="23"/>
    </row>
    <row r="25" spans="1:7" ht="5.25" customHeight="1">
      <c r="A25" s="154"/>
      <c r="B25" s="158"/>
      <c r="C25" s="158"/>
      <c r="D25" s="158"/>
      <c r="E25" s="159"/>
      <c r="G25" s="23"/>
    </row>
    <row r="26" spans="1:7" ht="18" customHeight="1">
      <c r="A26" s="160" t="s">
        <v>104</v>
      </c>
      <c r="B26" s="161">
        <v>103852863</v>
      </c>
      <c r="C26" s="161">
        <v>105458815</v>
      </c>
      <c r="D26" s="161">
        <v>109846940</v>
      </c>
      <c r="E26" s="161">
        <v>112724171</v>
      </c>
      <c r="F26" s="161">
        <v>110892328</v>
      </c>
      <c r="G26" s="23"/>
    </row>
    <row r="27" spans="1:7" ht="14.25" customHeight="1">
      <c r="A27" s="154"/>
      <c r="B27" s="158"/>
      <c r="C27" s="158"/>
      <c r="D27" s="158"/>
      <c r="E27" s="159"/>
      <c r="G27" s="23"/>
    </row>
    <row r="28" spans="1:7" ht="18" customHeight="1">
      <c r="A28" s="153" t="s">
        <v>107</v>
      </c>
      <c r="B28" s="158"/>
      <c r="C28" s="158"/>
      <c r="D28" s="158"/>
      <c r="E28" s="159"/>
      <c r="G28" s="23"/>
    </row>
    <row r="29" spans="1:7" ht="18" customHeight="1">
      <c r="A29" s="156" t="s">
        <v>54</v>
      </c>
      <c r="B29" s="157">
        <v>47645539</v>
      </c>
      <c r="C29" s="157">
        <v>48464907</v>
      </c>
      <c r="D29" s="157">
        <v>48951310</v>
      </c>
      <c r="E29" s="157">
        <v>47667248</v>
      </c>
      <c r="F29" s="721">
        <v>47278621</v>
      </c>
      <c r="G29" s="23"/>
    </row>
    <row r="30" spans="1:7" ht="18" customHeight="1">
      <c r="A30" s="156" t="s">
        <v>59</v>
      </c>
      <c r="B30" s="157">
        <v>72470979</v>
      </c>
      <c r="C30" s="157">
        <v>74253196</v>
      </c>
      <c r="D30" s="157">
        <v>74397614</v>
      </c>
      <c r="E30" s="157">
        <v>70983246</v>
      </c>
      <c r="F30" s="721">
        <v>69394919</v>
      </c>
      <c r="G30" s="23"/>
    </row>
    <row r="31" spans="1:7" ht="3.75" customHeight="1">
      <c r="A31" s="154"/>
      <c r="B31" s="157"/>
      <c r="C31" s="157"/>
      <c r="D31" s="157"/>
      <c r="E31" s="159"/>
      <c r="G31" s="23"/>
    </row>
    <row r="32" spans="1:7" ht="18" customHeight="1">
      <c r="A32" s="160" t="s">
        <v>104</v>
      </c>
      <c r="B32" s="161">
        <v>120116518</v>
      </c>
      <c r="C32" s="161">
        <v>122718103</v>
      </c>
      <c r="D32" s="161">
        <v>123348924</v>
      </c>
      <c r="E32" s="161">
        <v>118650494</v>
      </c>
      <c r="F32" s="161">
        <v>116673540</v>
      </c>
      <c r="G32" s="23"/>
    </row>
    <row r="33" spans="1:7" ht="12.75" customHeight="1">
      <c r="A33" s="154"/>
      <c r="B33" s="158"/>
      <c r="C33" s="158"/>
      <c r="D33" s="158"/>
      <c r="E33" s="159"/>
      <c r="G33" s="23"/>
    </row>
    <row r="34" spans="1:7" ht="18" customHeight="1">
      <c r="A34" s="153" t="s">
        <v>108</v>
      </c>
      <c r="B34" s="158"/>
      <c r="C34" s="158"/>
      <c r="D34" s="158"/>
      <c r="E34" s="159"/>
      <c r="G34" s="23"/>
    </row>
    <row r="35" spans="1:7" ht="18" customHeight="1">
      <c r="A35" s="156" t="s">
        <v>54</v>
      </c>
      <c r="B35" s="158">
        <v>304401225</v>
      </c>
      <c r="C35" s="158">
        <v>305056202</v>
      </c>
      <c r="D35" s="158">
        <v>315983656</v>
      </c>
      <c r="E35" s="157">
        <v>315158255</v>
      </c>
      <c r="F35" s="721">
        <v>308168493</v>
      </c>
      <c r="G35" s="23"/>
    </row>
    <row r="36" spans="1:7" ht="18" customHeight="1">
      <c r="A36" s="156" t="s">
        <v>59</v>
      </c>
      <c r="B36" s="158">
        <v>440040665</v>
      </c>
      <c r="C36" s="158">
        <v>439379141</v>
      </c>
      <c r="D36" s="158">
        <v>436549793</v>
      </c>
      <c r="E36" s="157">
        <v>437015013</v>
      </c>
      <c r="F36" s="721">
        <v>431000351</v>
      </c>
      <c r="G36" s="23"/>
    </row>
    <row r="37" spans="1:7" ht="4.5" customHeight="1">
      <c r="A37" s="154"/>
      <c r="B37" s="158"/>
      <c r="C37" s="158"/>
      <c r="D37" s="158"/>
      <c r="E37" s="157"/>
      <c r="F37" s="157"/>
      <c r="G37" s="23"/>
    </row>
    <row r="38" spans="1:7" ht="18" customHeight="1">
      <c r="A38" s="160" t="s">
        <v>104</v>
      </c>
      <c r="B38" s="161">
        <v>744441890</v>
      </c>
      <c r="C38" s="161">
        <v>744435343</v>
      </c>
      <c r="D38" s="161">
        <v>752533449</v>
      </c>
      <c r="E38" s="163">
        <v>752173268</v>
      </c>
      <c r="F38" s="163">
        <v>739168844</v>
      </c>
      <c r="G38" s="157"/>
    </row>
    <row r="39" spans="1:7" ht="14.25" customHeight="1">
      <c r="A39" s="154"/>
      <c r="B39" s="158"/>
      <c r="C39" s="158"/>
      <c r="D39" s="158"/>
      <c r="E39" s="159"/>
      <c r="G39" s="23"/>
    </row>
    <row r="40" spans="1:7" ht="18" customHeight="1">
      <c r="A40" s="153" t="s">
        <v>109</v>
      </c>
      <c r="B40" s="158"/>
      <c r="C40" s="158"/>
      <c r="D40" s="158"/>
      <c r="E40" s="159"/>
      <c r="G40" s="23"/>
    </row>
    <row r="41" spans="1:7" ht="18" customHeight="1">
      <c r="A41" s="156" t="s">
        <v>54</v>
      </c>
      <c r="B41" s="157">
        <v>7911649</v>
      </c>
      <c r="C41" s="157">
        <v>6460116</v>
      </c>
      <c r="D41" s="157">
        <v>8204328</v>
      </c>
      <c r="E41" s="157">
        <v>8255892</v>
      </c>
      <c r="F41" s="721">
        <v>8184168</v>
      </c>
      <c r="G41" s="23"/>
    </row>
    <row r="42" spans="1:7" ht="18" customHeight="1">
      <c r="A42" s="156" t="s">
        <v>59</v>
      </c>
      <c r="B42" s="157">
        <v>9218709</v>
      </c>
      <c r="C42" s="157">
        <v>9764987</v>
      </c>
      <c r="D42" s="157">
        <v>9396064</v>
      </c>
      <c r="E42" s="157">
        <v>9594044</v>
      </c>
      <c r="F42" s="721">
        <v>10383676</v>
      </c>
      <c r="G42" s="23"/>
    </row>
    <row r="43" spans="1:7" ht="4.5" customHeight="1">
      <c r="A43" s="154"/>
      <c r="B43" s="157"/>
      <c r="C43" s="157"/>
      <c r="D43" s="157"/>
      <c r="E43" s="159"/>
      <c r="G43" s="23"/>
    </row>
    <row r="44" spans="1:7" ht="18" customHeight="1">
      <c r="A44" s="160" t="s">
        <v>104</v>
      </c>
      <c r="B44" s="161">
        <v>17130358</v>
      </c>
      <c r="C44" s="161">
        <v>16225103</v>
      </c>
      <c r="D44" s="161">
        <v>17600392</v>
      </c>
      <c r="E44" s="161">
        <v>17849936</v>
      </c>
      <c r="F44" s="161">
        <v>18567844</v>
      </c>
      <c r="G44" s="23"/>
    </row>
    <row r="45" spans="1:7" ht="12.75" customHeight="1">
      <c r="A45" s="154"/>
      <c r="B45" s="158"/>
      <c r="C45" s="158"/>
      <c r="D45" s="158"/>
      <c r="E45" s="159"/>
      <c r="G45" s="23"/>
    </row>
    <row r="46" spans="1:7" ht="18" customHeight="1">
      <c r="A46" s="153" t="s">
        <v>110</v>
      </c>
      <c r="B46" s="164"/>
      <c r="C46" s="164"/>
      <c r="D46" s="164"/>
      <c r="E46" s="159"/>
      <c r="G46" s="23"/>
    </row>
    <row r="47" spans="1:7" ht="18" customHeight="1">
      <c r="A47" s="156" t="s">
        <v>54</v>
      </c>
      <c r="B47" s="165">
        <v>8030</v>
      </c>
      <c r="C47" s="157">
        <v>20605</v>
      </c>
      <c r="D47" s="157">
        <v>11111</v>
      </c>
      <c r="E47" s="157">
        <v>11207</v>
      </c>
      <c r="F47" s="721">
        <v>16444</v>
      </c>
      <c r="G47" s="23"/>
    </row>
    <row r="48" spans="1:7" ht="18" customHeight="1">
      <c r="A48" s="156" t="s">
        <v>59</v>
      </c>
      <c r="B48" s="165">
        <v>1632</v>
      </c>
      <c r="C48" s="157">
        <v>4189</v>
      </c>
      <c r="D48" s="157">
        <v>13666</v>
      </c>
      <c r="E48" s="157">
        <v>2220</v>
      </c>
      <c r="F48" s="721">
        <v>3345</v>
      </c>
      <c r="G48" s="23"/>
    </row>
    <row r="49" spans="1:7" ht="8.25" customHeight="1">
      <c r="A49" s="154"/>
      <c r="B49" s="159"/>
      <c r="C49" s="157"/>
      <c r="D49" s="157"/>
      <c r="E49" s="159"/>
      <c r="G49" s="23"/>
    </row>
    <row r="50" spans="1:7" ht="18" customHeight="1">
      <c r="A50" s="160" t="s">
        <v>104</v>
      </c>
      <c r="B50" s="166">
        <v>9662</v>
      </c>
      <c r="C50" s="161">
        <v>24794</v>
      </c>
      <c r="D50" s="161">
        <v>24777</v>
      </c>
      <c r="E50" s="161">
        <v>13427</v>
      </c>
      <c r="F50" s="161">
        <v>19789</v>
      </c>
      <c r="G50" s="23"/>
    </row>
    <row r="51" spans="1:7" ht="8.25" customHeight="1" thickBot="1">
      <c r="A51" s="41"/>
      <c r="B51" s="167"/>
      <c r="C51" s="167"/>
      <c r="D51" s="157"/>
      <c r="E51" s="168"/>
      <c r="F51" s="168"/>
      <c r="G51" s="23"/>
    </row>
    <row r="52" spans="1:7" ht="19.5" customHeight="1" thickTop="1">
      <c r="A52" s="169" t="s">
        <v>111</v>
      </c>
      <c r="B52" s="170"/>
      <c r="C52" s="170"/>
      <c r="D52" s="171"/>
      <c r="E52" s="159"/>
      <c r="G52" s="23"/>
    </row>
    <row r="53" spans="1:7" ht="18" customHeight="1">
      <c r="A53" s="156" t="s">
        <v>54</v>
      </c>
      <c r="B53" s="167">
        <v>305872561</v>
      </c>
      <c r="C53" s="157">
        <v>312320904</v>
      </c>
      <c r="D53" s="157">
        <v>324187984</v>
      </c>
      <c r="E53" s="157">
        <f>E47+E41+E35</f>
        <v>323425354</v>
      </c>
      <c r="F53" s="157">
        <f>F47+F41+F35</f>
        <v>316369105</v>
      </c>
      <c r="G53" s="23"/>
    </row>
    <row r="54" spans="1:7" ht="18" customHeight="1">
      <c r="A54" s="156" t="s">
        <v>59</v>
      </c>
      <c r="B54" s="167">
        <v>446948959</v>
      </c>
      <c r="C54" s="157">
        <v>449261006</v>
      </c>
      <c r="D54" s="157">
        <v>445945857</v>
      </c>
      <c r="E54" s="157">
        <f>E48+E42+E36</f>
        <v>446611277</v>
      </c>
      <c r="F54" s="157">
        <f>F48+F42+F36</f>
        <v>441387372</v>
      </c>
      <c r="G54" s="23"/>
    </row>
    <row r="55" spans="1:5" ht="3.75" customHeight="1">
      <c r="A55" s="154"/>
      <c r="B55" s="172"/>
      <c r="C55" s="172"/>
      <c r="D55" s="173"/>
      <c r="E55" s="159"/>
    </row>
    <row r="56" spans="1:7" ht="19.5" customHeight="1">
      <c r="A56" s="174" t="s">
        <v>60</v>
      </c>
      <c r="B56" s="175">
        <v>761581910</v>
      </c>
      <c r="C56" s="175">
        <v>760685240</v>
      </c>
      <c r="D56" s="176">
        <v>770158618</v>
      </c>
      <c r="E56" s="176">
        <v>770036631</v>
      </c>
      <c r="F56" s="176">
        <v>757756477</v>
      </c>
      <c r="G56" s="159"/>
    </row>
    <row r="57" spans="1:6" ht="16.5" customHeight="1">
      <c r="A57" s="177"/>
      <c r="B57" s="177"/>
      <c r="C57" s="177"/>
      <c r="D57" s="177"/>
      <c r="E57" s="177"/>
      <c r="F57" s="18"/>
    </row>
    <row r="58" spans="1:6" ht="14.25">
      <c r="A58" s="178"/>
      <c r="B58" s="177"/>
      <c r="C58" s="177"/>
      <c r="D58" s="177"/>
      <c r="E58" s="18"/>
      <c r="F58" s="18"/>
    </row>
    <row r="59" spans="1:6" ht="17.25">
      <c r="A59" s="179"/>
      <c r="F59" s="167"/>
    </row>
    <row r="60" ht="16.5">
      <c r="F60" s="167"/>
    </row>
  </sheetData>
  <sheetProtection/>
  <mergeCells count="6">
    <mergeCell ref="A1:F1"/>
    <mergeCell ref="B5:F5"/>
    <mergeCell ref="B8:F8"/>
    <mergeCell ref="A2:F2"/>
    <mergeCell ref="A3:F3"/>
    <mergeCell ref="A5:A6"/>
  </mergeCells>
  <printOptions horizontalCentered="1"/>
  <pageMargins left="0.5" right="0.5" top="0.4" bottom="0.5" header="0.3" footer="0.3"/>
  <pageSetup fitToHeight="1" fitToWidth="1" horizontalDpi="300" verticalDpi="300" orientation="portrait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75" zoomScaleNormal="75" zoomScalePageLayoutView="0" workbookViewId="0" topLeftCell="A1">
      <selection activeCell="J58" sqref="J58"/>
    </sheetView>
  </sheetViews>
  <sheetFormatPr defaultColWidth="9.140625" defaultRowHeight="12.75"/>
  <cols>
    <col min="1" max="1" width="8.140625" style="0" customWidth="1"/>
    <col min="2" max="11" width="14.8515625" style="0" customWidth="1"/>
  </cols>
  <sheetData>
    <row r="1" spans="1:11" s="183" customFormat="1" ht="45.75" customHeight="1">
      <c r="A1" s="781" t="s">
        <v>112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2" s="185" customFormat="1" ht="24.75" customHeight="1">
      <c r="A2" s="782" t="s">
        <v>275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  <c r="L2" s="184"/>
    </row>
    <row r="3" spans="1:11" ht="12.75" customHeight="1">
      <c r="A3" s="186"/>
      <c r="B3" s="186"/>
      <c r="C3" s="186"/>
      <c r="D3" s="186"/>
      <c r="E3" s="186"/>
      <c r="F3" s="186"/>
      <c r="G3" s="187"/>
      <c r="H3" s="187"/>
      <c r="I3" s="187"/>
      <c r="J3" s="187"/>
      <c r="K3" s="187"/>
    </row>
    <row r="4" spans="1:11" ht="24.75" customHeight="1">
      <c r="A4" s="188" t="s">
        <v>8</v>
      </c>
      <c r="B4" s="55">
        <v>2006</v>
      </c>
      <c r="C4" s="55">
        <v>2007</v>
      </c>
      <c r="D4" s="55">
        <v>2008</v>
      </c>
      <c r="E4" s="55">
        <v>2009</v>
      </c>
      <c r="F4" s="56">
        <v>2010</v>
      </c>
      <c r="G4" s="55">
        <v>2006</v>
      </c>
      <c r="H4" s="55">
        <v>2007</v>
      </c>
      <c r="I4" s="55">
        <v>2008</v>
      </c>
      <c r="J4" s="55">
        <v>2009</v>
      </c>
      <c r="K4" s="56">
        <v>2010</v>
      </c>
    </row>
    <row r="5" spans="1:11" s="191" customFormat="1" ht="8.2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2:12" s="192" customFormat="1" ht="16.5">
      <c r="B6" s="777" t="s">
        <v>113</v>
      </c>
      <c r="C6" s="777"/>
      <c r="D6" s="777"/>
      <c r="E6" s="777"/>
      <c r="F6" s="777"/>
      <c r="G6" s="777" t="s">
        <v>114</v>
      </c>
      <c r="H6" s="777"/>
      <c r="I6" s="777"/>
      <c r="J6" s="777"/>
      <c r="K6" s="777"/>
      <c r="L6" s="194"/>
    </row>
    <row r="7" spans="1:12" ht="8.25" customHeight="1">
      <c r="A7" s="177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4"/>
    </row>
    <row r="8" spans="1:12" ht="18.75">
      <c r="A8" s="196"/>
      <c r="B8" s="778" t="s">
        <v>115</v>
      </c>
      <c r="C8" s="778"/>
      <c r="D8" s="778"/>
      <c r="E8" s="778"/>
      <c r="F8" s="779"/>
      <c r="G8" s="778" t="s">
        <v>115</v>
      </c>
      <c r="H8" s="778"/>
      <c r="I8" s="778"/>
      <c r="J8" s="778"/>
      <c r="K8" s="778"/>
      <c r="L8" s="197"/>
    </row>
    <row r="9" spans="1:12" ht="8.25" customHeight="1">
      <c r="A9" s="196"/>
      <c r="B9" s="198"/>
      <c r="C9" s="198"/>
      <c r="D9" s="198"/>
      <c r="E9" s="198"/>
      <c r="F9" s="199"/>
      <c r="G9" s="198"/>
      <c r="H9" s="198"/>
      <c r="I9" s="198"/>
      <c r="J9" s="198"/>
      <c r="K9" s="198"/>
      <c r="L9" s="197"/>
    </row>
    <row r="10" spans="1:12" ht="18" customHeight="1">
      <c r="A10" s="200" t="s">
        <v>116</v>
      </c>
      <c r="B10" s="173">
        <v>3622653</v>
      </c>
      <c r="C10" s="173">
        <v>3984810</v>
      </c>
      <c r="D10" s="173">
        <v>4081506</v>
      </c>
      <c r="E10" s="201">
        <v>3865267</v>
      </c>
      <c r="F10" s="202">
        <v>3148297</v>
      </c>
      <c r="G10" s="173">
        <v>2546121</v>
      </c>
      <c r="H10" s="173">
        <v>2493470</v>
      </c>
      <c r="I10" s="173">
        <v>2281969</v>
      </c>
      <c r="J10" s="201">
        <v>1988088</v>
      </c>
      <c r="K10" s="201">
        <v>1958552</v>
      </c>
      <c r="L10" s="23"/>
    </row>
    <row r="11" spans="1:12" ht="18" customHeight="1">
      <c r="A11" s="200" t="s">
        <v>117</v>
      </c>
      <c r="B11" s="173">
        <v>3639629</v>
      </c>
      <c r="C11" s="173">
        <v>3677172</v>
      </c>
      <c r="D11" s="173">
        <v>3668493</v>
      </c>
      <c r="E11" s="201">
        <v>3254705</v>
      </c>
      <c r="F11" s="202">
        <v>2976577</v>
      </c>
      <c r="G11" s="173">
        <v>2534743</v>
      </c>
      <c r="H11" s="173">
        <v>2218128</v>
      </c>
      <c r="I11" s="173">
        <v>1941232</v>
      </c>
      <c r="J11" s="201">
        <v>2128309</v>
      </c>
      <c r="K11" s="201">
        <v>1844368</v>
      </c>
      <c r="L11" s="23"/>
    </row>
    <row r="12" spans="1:12" ht="18" customHeight="1">
      <c r="A12" s="200" t="s">
        <v>118</v>
      </c>
      <c r="B12" s="173">
        <v>4043153</v>
      </c>
      <c r="C12" s="173">
        <v>4218172</v>
      </c>
      <c r="D12" s="173">
        <v>3849584</v>
      </c>
      <c r="E12" s="201">
        <v>3596214</v>
      </c>
      <c r="F12" s="202">
        <v>3776692</v>
      </c>
      <c r="G12" s="173">
        <v>2720086</v>
      </c>
      <c r="H12" s="173">
        <v>2788331</v>
      </c>
      <c r="I12" s="173">
        <v>2150189</v>
      </c>
      <c r="J12" s="201">
        <v>2159617</v>
      </c>
      <c r="K12" s="201">
        <v>2273966</v>
      </c>
      <c r="L12" s="23"/>
    </row>
    <row r="13" spans="1:12" ht="18" customHeight="1">
      <c r="A13" s="200" t="s">
        <v>119</v>
      </c>
      <c r="B13" s="173">
        <v>3543743</v>
      </c>
      <c r="C13" s="173">
        <v>3549550</v>
      </c>
      <c r="D13" s="173">
        <v>4204988</v>
      </c>
      <c r="E13" s="201">
        <v>3687512</v>
      </c>
      <c r="F13" s="202">
        <v>3263488</v>
      </c>
      <c r="G13" s="173">
        <v>2295984</v>
      </c>
      <c r="H13" s="173">
        <v>2602366</v>
      </c>
      <c r="I13" s="173">
        <v>2217208</v>
      </c>
      <c r="J13" s="201">
        <v>2251716</v>
      </c>
      <c r="K13" s="201">
        <v>1961031</v>
      </c>
      <c r="L13" s="23"/>
    </row>
    <row r="14" spans="1:12" ht="18" customHeight="1">
      <c r="A14" s="200" t="s">
        <v>20</v>
      </c>
      <c r="B14" s="173">
        <v>4094106</v>
      </c>
      <c r="C14" s="173">
        <v>3968001</v>
      </c>
      <c r="D14" s="173">
        <v>4112593</v>
      </c>
      <c r="E14" s="201">
        <v>3213810</v>
      </c>
      <c r="F14" s="202">
        <v>3206388</v>
      </c>
      <c r="G14" s="173">
        <v>2770590</v>
      </c>
      <c r="H14" s="173">
        <v>2602234</v>
      </c>
      <c r="I14" s="173">
        <v>2341486</v>
      </c>
      <c r="J14" s="201">
        <v>2131052</v>
      </c>
      <c r="K14" s="201">
        <v>1904387</v>
      </c>
      <c r="L14" s="23"/>
    </row>
    <row r="15" spans="1:12" ht="18" customHeight="1">
      <c r="A15" s="200" t="s">
        <v>120</v>
      </c>
      <c r="B15" s="173">
        <v>4046176</v>
      </c>
      <c r="C15" s="173">
        <v>4220728</v>
      </c>
      <c r="D15" s="173">
        <v>3962579</v>
      </c>
      <c r="E15" s="201">
        <v>3452432</v>
      </c>
      <c r="F15" s="202">
        <v>3775861</v>
      </c>
      <c r="G15" s="173">
        <v>3557578</v>
      </c>
      <c r="H15" s="173">
        <v>2816335</v>
      </c>
      <c r="I15" s="173">
        <v>2694287</v>
      </c>
      <c r="J15" s="201">
        <v>2133064</v>
      </c>
      <c r="K15" s="201">
        <v>2184628</v>
      </c>
      <c r="L15" s="23"/>
    </row>
    <row r="16" spans="1:12" ht="18" customHeight="1">
      <c r="A16" s="200" t="s">
        <v>121</v>
      </c>
      <c r="B16" s="173">
        <v>4223438</v>
      </c>
      <c r="C16" s="173">
        <v>4107187</v>
      </c>
      <c r="D16" s="173">
        <v>4120945</v>
      </c>
      <c r="E16" s="201">
        <v>3296478</v>
      </c>
      <c r="F16" s="202">
        <v>3521422</v>
      </c>
      <c r="G16" s="173">
        <v>2789966</v>
      </c>
      <c r="H16" s="173">
        <v>2892788</v>
      </c>
      <c r="I16" s="173">
        <v>2432883</v>
      </c>
      <c r="J16" s="201">
        <v>2114779</v>
      </c>
      <c r="K16" s="201">
        <v>2135680</v>
      </c>
      <c r="L16" s="23"/>
    </row>
    <row r="17" spans="1:12" ht="18" customHeight="1">
      <c r="A17" s="200" t="s">
        <v>122</v>
      </c>
      <c r="B17" s="173">
        <v>4800372</v>
      </c>
      <c r="C17" s="173">
        <v>5724316</v>
      </c>
      <c r="D17" s="173">
        <v>3755115</v>
      </c>
      <c r="E17" s="201">
        <v>3462520</v>
      </c>
      <c r="F17" s="202">
        <v>3193210</v>
      </c>
      <c r="G17" s="173">
        <v>3429486</v>
      </c>
      <c r="H17" s="173">
        <v>3043762</v>
      </c>
      <c r="I17" s="173">
        <v>2169149</v>
      </c>
      <c r="J17" s="201">
        <v>2176302</v>
      </c>
      <c r="K17" s="201">
        <v>1899041</v>
      </c>
      <c r="L17" s="23"/>
    </row>
    <row r="18" spans="1:12" ht="18" customHeight="1">
      <c r="A18" s="200" t="s">
        <v>123</v>
      </c>
      <c r="B18" s="173">
        <v>3996458</v>
      </c>
      <c r="C18" s="173">
        <v>5534115</v>
      </c>
      <c r="D18" s="173">
        <v>3859769</v>
      </c>
      <c r="E18" s="201">
        <v>3805626</v>
      </c>
      <c r="F18" s="202">
        <v>3127016</v>
      </c>
      <c r="G18" s="173">
        <v>2328084</v>
      </c>
      <c r="H18" s="173">
        <v>2923775</v>
      </c>
      <c r="I18" s="173">
        <v>2193088</v>
      </c>
      <c r="J18" s="201">
        <v>2287904</v>
      </c>
      <c r="K18" s="201">
        <v>1991637</v>
      </c>
      <c r="L18" s="23"/>
    </row>
    <row r="19" spans="1:12" ht="18" customHeight="1">
      <c r="A19" s="200" t="s">
        <v>124</v>
      </c>
      <c r="B19" s="173">
        <v>4208554</v>
      </c>
      <c r="C19" s="173">
        <v>4996853</v>
      </c>
      <c r="D19" s="173">
        <v>3939752</v>
      </c>
      <c r="E19" s="201">
        <v>3208149</v>
      </c>
      <c r="F19" s="202">
        <v>2561756</v>
      </c>
      <c r="G19" s="173">
        <v>2730398</v>
      </c>
      <c r="H19" s="173">
        <v>2640896</v>
      </c>
      <c r="I19" s="173">
        <v>2283931</v>
      </c>
      <c r="J19" s="201">
        <v>2071630</v>
      </c>
      <c r="K19" s="201">
        <v>1731982</v>
      </c>
      <c r="L19" s="23"/>
    </row>
    <row r="20" spans="1:12" ht="18" customHeight="1">
      <c r="A20" s="200" t="s">
        <v>125</v>
      </c>
      <c r="B20" s="173">
        <v>3865475</v>
      </c>
      <c r="C20" s="173">
        <v>4764999</v>
      </c>
      <c r="D20" s="173">
        <v>3299352</v>
      </c>
      <c r="E20" s="201">
        <v>3243073</v>
      </c>
      <c r="F20" s="202">
        <v>2843264</v>
      </c>
      <c r="G20" s="173">
        <v>2508464</v>
      </c>
      <c r="H20" s="173">
        <v>2347214</v>
      </c>
      <c r="I20" s="173">
        <v>1864590</v>
      </c>
      <c r="J20" s="201">
        <v>1973963</v>
      </c>
      <c r="K20" s="201">
        <v>1919114</v>
      </c>
      <c r="L20" s="23"/>
    </row>
    <row r="21" spans="1:17" ht="18" customHeight="1">
      <c r="A21" s="200" t="s">
        <v>126</v>
      </c>
      <c r="B21" s="173">
        <v>3324038</v>
      </c>
      <c r="C21" s="173">
        <v>4767821</v>
      </c>
      <c r="D21" s="173">
        <v>3251564</v>
      </c>
      <c r="E21" s="201">
        <v>3095292</v>
      </c>
      <c r="F21" s="203">
        <v>2953369</v>
      </c>
      <c r="G21" s="173">
        <v>2151070</v>
      </c>
      <c r="H21" s="173">
        <v>2454803</v>
      </c>
      <c r="I21" s="173">
        <v>2344524</v>
      </c>
      <c r="J21" s="201">
        <v>2033195</v>
      </c>
      <c r="K21" s="201">
        <v>1843376</v>
      </c>
      <c r="L21" s="23"/>
      <c r="Q21" t="s">
        <v>90</v>
      </c>
    </row>
    <row r="22" spans="1:12" s="209" customFormat="1" ht="18" customHeight="1">
      <c r="A22" s="204" t="s">
        <v>12</v>
      </c>
      <c r="B22" s="205">
        <v>47407795</v>
      </c>
      <c r="C22" s="205">
        <v>53513724</v>
      </c>
      <c r="D22" s="205">
        <v>46106240</v>
      </c>
      <c r="E22" s="206">
        <v>41181078</v>
      </c>
      <c r="F22" s="207">
        <v>38347340</v>
      </c>
      <c r="G22" s="205">
        <v>32362570</v>
      </c>
      <c r="H22" s="205">
        <v>31824102</v>
      </c>
      <c r="I22" s="205">
        <v>26914536</v>
      </c>
      <c r="J22" s="205">
        <v>25449619</v>
      </c>
      <c r="K22" s="205">
        <v>23647762</v>
      </c>
      <c r="L22" s="208"/>
    </row>
    <row r="23" spans="1:12" s="191" customFormat="1" ht="8.25" customHeight="1">
      <c r="A23" s="210"/>
      <c r="B23" s="173"/>
      <c r="C23" s="173"/>
      <c r="D23" s="173"/>
      <c r="E23" s="173"/>
      <c r="F23" s="173"/>
      <c r="G23" s="211"/>
      <c r="H23" s="173"/>
      <c r="I23" s="173"/>
      <c r="J23" s="173"/>
      <c r="K23" s="173"/>
      <c r="L23" s="212"/>
    </row>
    <row r="24" spans="2:12" s="192" customFormat="1" ht="16.5">
      <c r="B24" s="771" t="s">
        <v>127</v>
      </c>
      <c r="C24" s="771"/>
      <c r="D24" s="771"/>
      <c r="E24" s="771"/>
      <c r="F24" s="771"/>
      <c r="G24" s="773" t="s">
        <v>128</v>
      </c>
      <c r="H24" s="771"/>
      <c r="I24" s="771"/>
      <c r="J24" s="771"/>
      <c r="K24" s="771"/>
      <c r="L24" s="215"/>
    </row>
    <row r="25" spans="1:12" ht="8.25" customHeight="1">
      <c r="A25" s="177"/>
      <c r="B25" s="213"/>
      <c r="C25" s="213"/>
      <c r="D25" s="213"/>
      <c r="E25" s="213"/>
      <c r="F25" s="213"/>
      <c r="G25" s="214"/>
      <c r="H25" s="213"/>
      <c r="I25" s="213"/>
      <c r="J25" s="213"/>
      <c r="K25" s="213"/>
      <c r="L25" s="215"/>
    </row>
    <row r="26" spans="1:12" ht="16.5">
      <c r="A26" s="196"/>
      <c r="B26" s="772" t="s">
        <v>115</v>
      </c>
      <c r="C26" s="772"/>
      <c r="D26" s="772"/>
      <c r="E26" s="772"/>
      <c r="F26" s="772"/>
      <c r="G26" s="780" t="s">
        <v>115</v>
      </c>
      <c r="H26" s="772"/>
      <c r="I26" s="772"/>
      <c r="J26" s="772"/>
      <c r="K26" s="772"/>
      <c r="L26" s="216"/>
    </row>
    <row r="27" spans="1:12" ht="8.25" customHeight="1">
      <c r="A27" s="196"/>
      <c r="B27" s="217"/>
      <c r="C27" s="217"/>
      <c r="D27" s="217"/>
      <c r="E27" s="217"/>
      <c r="F27" s="217"/>
      <c r="G27" s="218"/>
      <c r="H27" s="217"/>
      <c r="I27" s="217"/>
      <c r="J27" s="217"/>
      <c r="K27" s="217"/>
      <c r="L27" s="216"/>
    </row>
    <row r="28" spans="1:12" ht="18" customHeight="1">
      <c r="A28" s="200" t="s">
        <v>116</v>
      </c>
      <c r="B28" s="157">
        <v>4509911</v>
      </c>
      <c r="C28" s="157">
        <v>4713434</v>
      </c>
      <c r="D28" s="157">
        <v>5678884</v>
      </c>
      <c r="E28" s="201">
        <v>4737600</v>
      </c>
      <c r="F28" s="202">
        <v>4313808</v>
      </c>
      <c r="G28" s="173">
        <v>956070</v>
      </c>
      <c r="H28" s="173">
        <v>1065779</v>
      </c>
      <c r="I28" s="173">
        <v>686738</v>
      </c>
      <c r="J28" s="201">
        <v>806506</v>
      </c>
      <c r="K28" s="201">
        <v>762997</v>
      </c>
      <c r="L28" s="23"/>
    </row>
    <row r="29" spans="1:12" ht="18" customHeight="1">
      <c r="A29" s="200" t="s">
        <v>117</v>
      </c>
      <c r="B29" s="157">
        <v>4600565</v>
      </c>
      <c r="C29" s="157">
        <v>4328707</v>
      </c>
      <c r="D29" s="157">
        <v>5177876</v>
      </c>
      <c r="E29" s="201">
        <v>4299407</v>
      </c>
      <c r="F29" s="202">
        <v>4220893</v>
      </c>
      <c r="G29" s="173">
        <v>885865</v>
      </c>
      <c r="H29" s="173">
        <v>858154</v>
      </c>
      <c r="I29" s="173">
        <v>769548</v>
      </c>
      <c r="J29" s="201">
        <v>744970</v>
      </c>
      <c r="K29" s="201">
        <v>651138</v>
      </c>
      <c r="L29" s="23"/>
    </row>
    <row r="30" spans="1:12" ht="18" customHeight="1">
      <c r="A30" s="200" t="s">
        <v>118</v>
      </c>
      <c r="B30" s="157">
        <v>4791224</v>
      </c>
      <c r="C30" s="157">
        <v>5039066</v>
      </c>
      <c r="D30" s="157">
        <v>5086327</v>
      </c>
      <c r="E30" s="201">
        <v>4828237</v>
      </c>
      <c r="F30" s="202">
        <v>5262683</v>
      </c>
      <c r="G30" s="173">
        <v>990258</v>
      </c>
      <c r="H30" s="173">
        <v>1212888</v>
      </c>
      <c r="I30" s="173">
        <v>778335</v>
      </c>
      <c r="J30" s="201">
        <v>799505</v>
      </c>
      <c r="K30" s="201">
        <v>790008</v>
      </c>
      <c r="L30" s="23"/>
    </row>
    <row r="31" spans="1:12" ht="18" customHeight="1">
      <c r="A31" s="200" t="s">
        <v>119</v>
      </c>
      <c r="B31" s="157">
        <v>4041707</v>
      </c>
      <c r="C31" s="157">
        <v>4548195</v>
      </c>
      <c r="D31" s="157">
        <v>5790246</v>
      </c>
      <c r="E31" s="201">
        <v>5019169</v>
      </c>
      <c r="F31" s="202">
        <v>4767296</v>
      </c>
      <c r="G31" s="173">
        <v>861745</v>
      </c>
      <c r="H31" s="173">
        <v>954101</v>
      </c>
      <c r="I31" s="173">
        <v>906275</v>
      </c>
      <c r="J31" s="201">
        <v>824213</v>
      </c>
      <c r="K31" s="201">
        <v>740349</v>
      </c>
      <c r="L31" s="23"/>
    </row>
    <row r="32" spans="1:12" ht="18" customHeight="1">
      <c r="A32" s="200" t="s">
        <v>20</v>
      </c>
      <c r="B32" s="157">
        <v>4870824</v>
      </c>
      <c r="C32" s="157">
        <v>5095705</v>
      </c>
      <c r="D32" s="157">
        <v>5753081</v>
      </c>
      <c r="E32" s="201">
        <v>4351388</v>
      </c>
      <c r="F32" s="202">
        <v>4531036</v>
      </c>
      <c r="G32" s="173">
        <v>1008751</v>
      </c>
      <c r="H32" s="173">
        <v>1032938</v>
      </c>
      <c r="I32" s="173">
        <v>880727</v>
      </c>
      <c r="J32" s="201">
        <v>756635</v>
      </c>
      <c r="K32" s="201">
        <v>703229</v>
      </c>
      <c r="L32" s="23"/>
    </row>
    <row r="33" spans="1:12" ht="18" customHeight="1">
      <c r="A33" s="200" t="s">
        <v>120</v>
      </c>
      <c r="B33" s="157">
        <v>5547057</v>
      </c>
      <c r="C33" s="157">
        <v>6230332</v>
      </c>
      <c r="D33" s="157">
        <v>4850007</v>
      </c>
      <c r="E33" s="201">
        <v>4587756</v>
      </c>
      <c r="F33" s="202">
        <v>5282188</v>
      </c>
      <c r="G33" s="173">
        <v>1113377</v>
      </c>
      <c r="H33" s="173">
        <v>999525</v>
      </c>
      <c r="I33" s="173">
        <v>863711</v>
      </c>
      <c r="J33" s="201">
        <v>778770</v>
      </c>
      <c r="K33" s="201">
        <v>796524</v>
      </c>
      <c r="L33" s="23"/>
    </row>
    <row r="34" spans="1:12" ht="18" customHeight="1">
      <c r="A34" s="200" t="s">
        <v>121</v>
      </c>
      <c r="B34" s="157">
        <v>5350924</v>
      </c>
      <c r="C34" s="157">
        <v>7487175</v>
      </c>
      <c r="D34" s="157">
        <v>5453461</v>
      </c>
      <c r="E34" s="201">
        <v>4499747</v>
      </c>
      <c r="F34" s="202">
        <v>5050723</v>
      </c>
      <c r="G34" s="173">
        <v>960588</v>
      </c>
      <c r="H34" s="173">
        <v>988327</v>
      </c>
      <c r="I34" s="173">
        <v>904375</v>
      </c>
      <c r="J34" s="201">
        <v>733903</v>
      </c>
      <c r="K34" s="201">
        <v>740461</v>
      </c>
      <c r="L34" s="23"/>
    </row>
    <row r="35" spans="1:12" ht="18" customHeight="1">
      <c r="A35" s="200" t="s">
        <v>122</v>
      </c>
      <c r="B35" s="157">
        <v>5839977</v>
      </c>
      <c r="C35" s="157">
        <v>8002964</v>
      </c>
      <c r="D35" s="157">
        <v>4986849</v>
      </c>
      <c r="E35" s="201">
        <v>4635194</v>
      </c>
      <c r="F35" s="202">
        <v>4193140</v>
      </c>
      <c r="G35" s="173">
        <v>1075189</v>
      </c>
      <c r="H35" s="173">
        <v>1335383</v>
      </c>
      <c r="I35" s="173">
        <v>838993</v>
      </c>
      <c r="J35" s="201">
        <v>783401</v>
      </c>
      <c r="K35" s="201">
        <v>667898</v>
      </c>
      <c r="L35" s="23"/>
    </row>
    <row r="36" spans="1:12" ht="18" customHeight="1">
      <c r="A36" s="200" t="s">
        <v>123</v>
      </c>
      <c r="B36" s="157">
        <v>4998494</v>
      </c>
      <c r="C36" s="157">
        <v>7388579</v>
      </c>
      <c r="D36" s="157">
        <v>5137352</v>
      </c>
      <c r="E36" s="201">
        <v>5010451</v>
      </c>
      <c r="F36" s="202">
        <v>4638360</v>
      </c>
      <c r="G36" s="173">
        <v>934345</v>
      </c>
      <c r="H36" s="173">
        <v>1122819</v>
      </c>
      <c r="I36" s="173">
        <v>858537</v>
      </c>
      <c r="J36" s="201">
        <v>842449</v>
      </c>
      <c r="K36" s="201">
        <v>681244</v>
      </c>
      <c r="L36" s="23"/>
    </row>
    <row r="37" spans="1:12" ht="18" customHeight="1">
      <c r="A37" s="200" t="s">
        <v>124</v>
      </c>
      <c r="B37" s="157">
        <v>4865518</v>
      </c>
      <c r="C37" s="157">
        <v>7336484</v>
      </c>
      <c r="D37" s="157">
        <v>5540374</v>
      </c>
      <c r="E37" s="201">
        <v>4325594</v>
      </c>
      <c r="F37" s="202">
        <v>3879684</v>
      </c>
      <c r="G37" s="173">
        <v>955116</v>
      </c>
      <c r="H37" s="173">
        <v>1095065</v>
      </c>
      <c r="I37" s="173">
        <v>862155</v>
      </c>
      <c r="J37" s="201">
        <v>702248</v>
      </c>
      <c r="K37" s="201">
        <v>663896</v>
      </c>
      <c r="L37" s="23"/>
    </row>
    <row r="38" spans="1:12" ht="18" customHeight="1">
      <c r="A38" s="200" t="s">
        <v>125</v>
      </c>
      <c r="B38" s="157">
        <v>4633562</v>
      </c>
      <c r="C38" s="157">
        <v>6678232</v>
      </c>
      <c r="D38" s="157">
        <v>4351224</v>
      </c>
      <c r="E38" s="201">
        <v>4172474</v>
      </c>
      <c r="F38" s="202">
        <v>4139247</v>
      </c>
      <c r="G38" s="173">
        <v>931814</v>
      </c>
      <c r="H38" s="173">
        <v>974835</v>
      </c>
      <c r="I38" s="173">
        <v>681636</v>
      </c>
      <c r="J38" s="201">
        <v>694356</v>
      </c>
      <c r="K38" s="201">
        <v>615297</v>
      </c>
      <c r="L38" s="23"/>
    </row>
    <row r="39" spans="1:12" ht="18" customHeight="1">
      <c r="A39" s="200" t="s">
        <v>126</v>
      </c>
      <c r="B39" s="157">
        <v>3896961</v>
      </c>
      <c r="C39" s="157">
        <v>6716913</v>
      </c>
      <c r="D39" s="157">
        <v>4514298</v>
      </c>
      <c r="E39" s="201">
        <v>4177118</v>
      </c>
      <c r="F39" s="219">
        <v>4224066</v>
      </c>
      <c r="G39" s="173">
        <v>785470</v>
      </c>
      <c r="H39" s="173">
        <v>789742</v>
      </c>
      <c r="I39" s="173">
        <v>764123</v>
      </c>
      <c r="J39" s="201">
        <v>676356</v>
      </c>
      <c r="K39" s="201">
        <v>612989</v>
      </c>
      <c r="L39" s="23"/>
    </row>
    <row r="40" spans="1:12" s="209" customFormat="1" ht="18" customHeight="1">
      <c r="A40" s="204" t="s">
        <v>12</v>
      </c>
      <c r="B40" s="205">
        <v>57946724</v>
      </c>
      <c r="C40" s="205">
        <v>73565786</v>
      </c>
      <c r="D40" s="205">
        <v>62319979</v>
      </c>
      <c r="E40" s="205">
        <v>54644135</v>
      </c>
      <c r="F40" s="205">
        <v>54503124</v>
      </c>
      <c r="G40" s="220">
        <v>11458588</v>
      </c>
      <c r="H40" s="205">
        <v>12429556</v>
      </c>
      <c r="I40" s="205">
        <v>9795153</v>
      </c>
      <c r="J40" s="205">
        <v>9143312</v>
      </c>
      <c r="K40" s="205">
        <v>8426030</v>
      </c>
      <c r="L40" s="208"/>
    </row>
    <row r="41" spans="1:12" s="191" customFormat="1" ht="8.25" customHeight="1">
      <c r="A41" s="210"/>
      <c r="B41" s="173"/>
      <c r="C41" s="173"/>
      <c r="D41" s="173"/>
      <c r="E41" s="173"/>
      <c r="F41" s="173"/>
      <c r="G41" s="211"/>
      <c r="H41" s="173"/>
      <c r="I41" s="173"/>
      <c r="J41" s="173"/>
      <c r="K41" s="173"/>
      <c r="L41" s="212"/>
    </row>
    <row r="42" spans="2:12" s="192" customFormat="1" ht="16.5">
      <c r="B42" s="771" t="s">
        <v>129</v>
      </c>
      <c r="C42" s="771"/>
      <c r="D42" s="771"/>
      <c r="E42" s="771"/>
      <c r="F42" s="771"/>
      <c r="G42" s="773" t="s">
        <v>130</v>
      </c>
      <c r="H42" s="771"/>
      <c r="I42" s="771"/>
      <c r="J42" s="771"/>
      <c r="K42" s="771"/>
      <c r="L42" s="221"/>
    </row>
    <row r="43" spans="1:12" ht="8.25" customHeight="1">
      <c r="A43" s="177"/>
      <c r="B43" s="213"/>
      <c r="C43" s="213"/>
      <c r="D43" s="213"/>
      <c r="E43" s="213"/>
      <c r="F43" s="213"/>
      <c r="G43" s="214"/>
      <c r="H43" s="213"/>
      <c r="I43" s="213"/>
      <c r="J43" s="213"/>
      <c r="K43" s="213"/>
      <c r="L43" s="23"/>
    </row>
    <row r="44" spans="1:12" ht="16.5">
      <c r="A44" s="196"/>
      <c r="B44" s="772" t="s">
        <v>115</v>
      </c>
      <c r="C44" s="772"/>
      <c r="D44" s="772"/>
      <c r="E44" s="772"/>
      <c r="F44" s="772"/>
      <c r="G44" s="774" t="s">
        <v>102</v>
      </c>
      <c r="H44" s="775"/>
      <c r="I44" s="775"/>
      <c r="J44" s="775"/>
      <c r="K44" s="775"/>
      <c r="L44" s="23"/>
    </row>
    <row r="45" spans="1:12" ht="8.25" customHeight="1">
      <c r="A45" s="196"/>
      <c r="B45" s="222"/>
      <c r="C45" s="222"/>
      <c r="D45" s="222"/>
      <c r="E45" s="222"/>
      <c r="F45" s="222"/>
      <c r="G45" s="218"/>
      <c r="H45" s="217"/>
      <c r="I45" s="217"/>
      <c r="J45" s="217"/>
      <c r="K45" s="217"/>
      <c r="L45" s="23"/>
    </row>
    <row r="46" spans="1:12" ht="18" customHeight="1">
      <c r="A46" s="200" t="s">
        <v>116</v>
      </c>
      <c r="B46" s="157">
        <v>8047904</v>
      </c>
      <c r="C46" s="157">
        <v>8316633</v>
      </c>
      <c r="D46" s="157">
        <v>8698249</v>
      </c>
      <c r="E46" s="201">
        <v>7572430</v>
      </c>
      <c r="F46" s="202">
        <v>7103433</v>
      </c>
      <c r="G46" s="173">
        <v>721136</v>
      </c>
      <c r="H46" s="173">
        <v>816789</v>
      </c>
      <c r="I46" s="173">
        <v>1967299</v>
      </c>
      <c r="J46" s="201">
        <v>4403314</v>
      </c>
      <c r="K46" s="201">
        <v>770836</v>
      </c>
      <c r="L46" s="157"/>
    </row>
    <row r="47" spans="1:12" ht="18" customHeight="1">
      <c r="A47" s="200" t="s">
        <v>117</v>
      </c>
      <c r="B47" s="157">
        <v>8054055</v>
      </c>
      <c r="C47" s="157">
        <v>7439765</v>
      </c>
      <c r="D47" s="157">
        <v>7923432</v>
      </c>
      <c r="E47" s="201">
        <v>7208452</v>
      </c>
      <c r="F47" s="202">
        <v>6781419</v>
      </c>
      <c r="G47" s="173">
        <v>837012</v>
      </c>
      <c r="H47" s="173">
        <v>849517</v>
      </c>
      <c r="I47" s="173">
        <v>1563151</v>
      </c>
      <c r="J47" s="201">
        <v>2749219</v>
      </c>
      <c r="K47" s="201">
        <v>766966</v>
      </c>
      <c r="L47" s="157"/>
    </row>
    <row r="48" spans="1:12" ht="18" customHeight="1">
      <c r="A48" s="200" t="s">
        <v>118</v>
      </c>
      <c r="B48" s="157">
        <v>8543418</v>
      </c>
      <c r="C48" s="157">
        <v>9080131</v>
      </c>
      <c r="D48" s="157">
        <v>8055771</v>
      </c>
      <c r="E48" s="201">
        <v>7833499</v>
      </c>
      <c r="F48" s="202">
        <v>8391433</v>
      </c>
      <c r="G48" s="173">
        <v>836133</v>
      </c>
      <c r="H48" s="173">
        <v>907836</v>
      </c>
      <c r="I48" s="173">
        <v>1897451</v>
      </c>
      <c r="J48" s="201">
        <v>3471161</v>
      </c>
      <c r="K48" s="201">
        <v>842649</v>
      </c>
      <c r="L48" s="157"/>
    </row>
    <row r="49" spans="1:12" ht="18" customHeight="1">
      <c r="A49" s="200" t="s">
        <v>119</v>
      </c>
      <c r="B49" s="157">
        <v>7230022</v>
      </c>
      <c r="C49" s="157">
        <v>8145414</v>
      </c>
      <c r="D49" s="157">
        <v>8953317</v>
      </c>
      <c r="E49" s="201">
        <v>8134710</v>
      </c>
      <c r="F49" s="202">
        <v>7568407</v>
      </c>
      <c r="G49" s="173">
        <v>708763</v>
      </c>
      <c r="H49" s="173">
        <v>840636</v>
      </c>
      <c r="I49" s="173">
        <v>1184047</v>
      </c>
      <c r="J49" s="201">
        <v>2913931</v>
      </c>
      <c r="K49" s="201">
        <v>841852</v>
      </c>
      <c r="L49" s="157"/>
    </row>
    <row r="50" spans="1:12" ht="18" customHeight="1">
      <c r="A50" s="200" t="s">
        <v>20</v>
      </c>
      <c r="B50" s="157">
        <v>8698700</v>
      </c>
      <c r="C50" s="157">
        <v>8785873</v>
      </c>
      <c r="D50" s="157">
        <v>9017234</v>
      </c>
      <c r="E50" s="201">
        <v>7273797</v>
      </c>
      <c r="F50" s="202">
        <v>7213522</v>
      </c>
      <c r="G50" s="173">
        <v>741232</v>
      </c>
      <c r="H50" s="173">
        <v>857201</v>
      </c>
      <c r="I50" s="173">
        <v>1446244</v>
      </c>
      <c r="J50" s="201">
        <v>1909020</v>
      </c>
      <c r="K50" s="201">
        <v>827450</v>
      </c>
      <c r="L50" s="157"/>
    </row>
    <row r="51" spans="1:12" ht="18" customHeight="1">
      <c r="A51" s="200" t="s">
        <v>120</v>
      </c>
      <c r="B51" s="157">
        <v>10263720</v>
      </c>
      <c r="C51" s="157">
        <v>10089896</v>
      </c>
      <c r="D51" s="157">
        <v>8452387</v>
      </c>
      <c r="E51" s="201">
        <v>7551526</v>
      </c>
      <c r="F51" s="202">
        <v>8337020</v>
      </c>
      <c r="G51" s="173">
        <v>692886</v>
      </c>
      <c r="H51" s="173">
        <v>791123</v>
      </c>
      <c r="I51" s="173">
        <v>1058842</v>
      </c>
      <c r="J51" s="201">
        <v>955120</v>
      </c>
      <c r="K51" s="201">
        <v>888383</v>
      </c>
      <c r="L51" s="157"/>
    </row>
    <row r="52" spans="1:12" ht="18" customHeight="1">
      <c r="A52" s="200" t="s">
        <v>121</v>
      </c>
      <c r="B52" s="157">
        <v>9151966</v>
      </c>
      <c r="C52" s="157">
        <v>11416486</v>
      </c>
      <c r="D52" s="157">
        <v>8836475</v>
      </c>
      <c r="E52" s="201">
        <v>7395313</v>
      </c>
      <c r="F52" s="202">
        <v>7995476</v>
      </c>
      <c r="G52" s="173">
        <v>712859</v>
      </c>
      <c r="H52" s="173">
        <v>845879</v>
      </c>
      <c r="I52" s="173">
        <v>909667</v>
      </c>
      <c r="J52" s="201">
        <v>1035527</v>
      </c>
      <c r="K52" s="201">
        <v>881114</v>
      </c>
      <c r="L52" s="157"/>
    </row>
    <row r="53" spans="1:12" ht="18" customHeight="1">
      <c r="A53" s="200" t="s">
        <v>122</v>
      </c>
      <c r="B53" s="157">
        <v>10388464</v>
      </c>
      <c r="C53" s="157">
        <v>12428163</v>
      </c>
      <c r="D53" s="157">
        <v>8032599</v>
      </c>
      <c r="E53" s="201">
        <v>7639867</v>
      </c>
      <c r="F53" s="202">
        <v>6840562</v>
      </c>
      <c r="G53" s="173">
        <v>746847</v>
      </c>
      <c r="H53" s="173">
        <v>861021</v>
      </c>
      <c r="I53" s="173">
        <v>934232</v>
      </c>
      <c r="J53" s="201">
        <v>883911</v>
      </c>
      <c r="K53" s="201">
        <v>804559</v>
      </c>
      <c r="L53" s="157"/>
    </row>
    <row r="54" spans="1:12" ht="18" customHeight="1">
      <c r="A54" s="200" t="s">
        <v>123</v>
      </c>
      <c r="B54" s="157">
        <v>8302797</v>
      </c>
      <c r="C54" s="157">
        <v>11480257</v>
      </c>
      <c r="D54" s="157">
        <v>8235165</v>
      </c>
      <c r="E54" s="201">
        <v>8189752</v>
      </c>
      <c r="F54" s="202">
        <v>7399059</v>
      </c>
      <c r="G54" s="173">
        <v>678499</v>
      </c>
      <c r="H54" s="173">
        <v>798873</v>
      </c>
      <c r="I54" s="173">
        <v>814937</v>
      </c>
      <c r="J54" s="201">
        <v>975315</v>
      </c>
      <c r="K54" s="201">
        <v>812339</v>
      </c>
      <c r="L54" s="157"/>
    </row>
    <row r="55" spans="1:12" ht="18" customHeight="1">
      <c r="A55" s="200" t="s">
        <v>124</v>
      </c>
      <c r="B55" s="157">
        <v>8591010</v>
      </c>
      <c r="C55" s="157">
        <v>11113767</v>
      </c>
      <c r="D55" s="157">
        <v>8729678</v>
      </c>
      <c r="E55" s="201">
        <v>7142126</v>
      </c>
      <c r="F55" s="202">
        <v>6345739</v>
      </c>
      <c r="G55" s="173">
        <v>815352</v>
      </c>
      <c r="H55" s="173">
        <v>869662</v>
      </c>
      <c r="I55" s="173">
        <v>801457</v>
      </c>
      <c r="J55" s="201">
        <v>1035390</v>
      </c>
      <c r="K55" s="201">
        <v>832974</v>
      </c>
      <c r="L55" s="157"/>
    </row>
    <row r="56" spans="1:12" ht="18" customHeight="1">
      <c r="A56" s="200" t="s">
        <v>125</v>
      </c>
      <c r="B56" s="157">
        <v>8112276</v>
      </c>
      <c r="C56" s="157">
        <v>10044465</v>
      </c>
      <c r="D56" s="157">
        <v>6931554</v>
      </c>
      <c r="E56" s="201">
        <v>6912119</v>
      </c>
      <c r="F56" s="202">
        <v>6746624</v>
      </c>
      <c r="G56" s="173">
        <v>745007</v>
      </c>
      <c r="H56" s="173">
        <v>863067</v>
      </c>
      <c r="I56" s="173">
        <v>915248</v>
      </c>
      <c r="J56" s="201">
        <v>1208605</v>
      </c>
      <c r="K56" s="201">
        <v>866430</v>
      </c>
      <c r="L56" s="157"/>
    </row>
    <row r="57" spans="1:12" ht="18" customHeight="1">
      <c r="A57" s="200" t="s">
        <v>126</v>
      </c>
      <c r="B57" s="157">
        <v>6859913</v>
      </c>
      <c r="C57" s="157">
        <v>9999984</v>
      </c>
      <c r="D57" s="157">
        <v>7663037</v>
      </c>
      <c r="E57" s="223">
        <v>6956239</v>
      </c>
      <c r="F57" s="203">
        <v>6752421</v>
      </c>
      <c r="G57" s="173">
        <v>815062</v>
      </c>
      <c r="H57" s="173">
        <v>1353535</v>
      </c>
      <c r="I57" s="173">
        <v>4686655</v>
      </c>
      <c r="J57" s="201">
        <v>1085489</v>
      </c>
      <c r="K57" s="201">
        <v>703723</v>
      </c>
      <c r="L57" s="157"/>
    </row>
    <row r="58" spans="1:11" s="209" customFormat="1" ht="18" customHeight="1">
      <c r="A58" s="204" t="s">
        <v>11</v>
      </c>
      <c r="B58" s="224">
        <v>102244245</v>
      </c>
      <c r="C58" s="224">
        <v>118340834</v>
      </c>
      <c r="D58" s="224">
        <v>99528898</v>
      </c>
      <c r="E58" s="225">
        <v>89809830</v>
      </c>
      <c r="F58" s="225">
        <v>87475115</v>
      </c>
      <c r="G58" s="226">
        <v>9050788</v>
      </c>
      <c r="H58" s="224">
        <v>10655139</v>
      </c>
      <c r="I58" s="224">
        <v>18179230</v>
      </c>
      <c r="J58" s="224">
        <v>22626002</v>
      </c>
      <c r="K58" s="224">
        <v>9839275</v>
      </c>
    </row>
    <row r="59" spans="1:12" ht="15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95"/>
    </row>
    <row r="60" spans="1:12" ht="15">
      <c r="A60" s="196"/>
      <c r="B60" s="18"/>
      <c r="C60" s="177"/>
      <c r="D60" s="177"/>
      <c r="E60" s="177"/>
      <c r="F60" s="177"/>
      <c r="G60" s="177"/>
      <c r="H60" s="177"/>
      <c r="I60" s="177"/>
      <c r="J60" s="177"/>
      <c r="K60" s="177"/>
      <c r="L60" s="227"/>
    </row>
    <row r="61" spans="1:11" ht="18.75">
      <c r="A61" s="177"/>
      <c r="B61" s="177"/>
      <c r="C61" s="177"/>
      <c r="D61" s="177"/>
      <c r="E61" s="177"/>
      <c r="F61" s="177"/>
      <c r="G61" s="177"/>
      <c r="H61" s="776" t="s">
        <v>131</v>
      </c>
      <c r="I61" s="776"/>
      <c r="J61" s="776"/>
      <c r="K61" s="776"/>
    </row>
    <row r="62" spans="1:11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</row>
    <row r="65" ht="12.75">
      <c r="B65" t="s">
        <v>132</v>
      </c>
    </row>
    <row r="70" ht="12.75">
      <c r="L70" s="191"/>
    </row>
    <row r="71" spans="2:6" ht="15.75">
      <c r="B71" s="195"/>
      <c r="C71" s="195"/>
      <c r="D71" s="195"/>
      <c r="E71" s="195"/>
      <c r="F71" s="195"/>
    </row>
    <row r="72" spans="2:6" ht="12.75">
      <c r="B72" s="191"/>
      <c r="C72" s="191"/>
      <c r="D72" s="191"/>
      <c r="E72" s="191"/>
      <c r="F72" s="191"/>
    </row>
    <row r="73" spans="2:6" ht="12.75">
      <c r="B73" s="191"/>
      <c r="C73" s="191"/>
      <c r="D73" s="191"/>
      <c r="E73" s="191"/>
      <c r="F73" s="191"/>
    </row>
    <row r="74" spans="2:6" ht="12.75">
      <c r="B74" s="191"/>
      <c r="C74" s="191"/>
      <c r="D74" s="191"/>
      <c r="E74" s="191"/>
      <c r="F74" s="191"/>
    </row>
    <row r="75" spans="1:6" ht="15">
      <c r="A75" s="228"/>
      <c r="B75" s="191"/>
      <c r="C75" s="191"/>
      <c r="D75" s="191"/>
      <c r="E75" s="191"/>
      <c r="F75" s="191"/>
    </row>
    <row r="76" spans="1:6" ht="15">
      <c r="A76" s="228"/>
      <c r="B76" s="191"/>
      <c r="C76" s="191"/>
      <c r="D76" s="191"/>
      <c r="E76" s="191"/>
      <c r="F76" s="191"/>
    </row>
    <row r="77" spans="1:6" ht="15">
      <c r="A77" s="228"/>
      <c r="B77" s="191"/>
      <c r="C77" s="191"/>
      <c r="D77" s="191"/>
      <c r="E77" s="191"/>
      <c r="F77" s="191"/>
    </row>
    <row r="78" spans="1:6" ht="15">
      <c r="A78" s="228"/>
      <c r="B78" s="191"/>
      <c r="C78" s="191"/>
      <c r="D78" s="191"/>
      <c r="E78" s="191"/>
      <c r="F78" s="191"/>
    </row>
    <row r="79" spans="1:6" ht="15">
      <c r="A79" s="228"/>
      <c r="B79" s="191"/>
      <c r="C79" s="191"/>
      <c r="D79" s="191"/>
      <c r="E79" s="191"/>
      <c r="F79" s="191"/>
    </row>
    <row r="80" spans="1:6" ht="15">
      <c r="A80" s="228"/>
      <c r="B80" s="191"/>
      <c r="C80" s="191"/>
      <c r="D80" s="191"/>
      <c r="E80" s="191"/>
      <c r="F80" s="191"/>
    </row>
    <row r="81" spans="1:6" ht="15">
      <c r="A81" s="228"/>
      <c r="B81" s="191"/>
      <c r="C81" s="191"/>
      <c r="D81" s="191"/>
      <c r="E81" s="191"/>
      <c r="F81" s="191"/>
    </row>
    <row r="82" spans="1:6" ht="15">
      <c r="A82" s="228"/>
      <c r="B82" s="191"/>
      <c r="C82" s="191"/>
      <c r="D82" s="191"/>
      <c r="E82" s="191"/>
      <c r="F82" s="191"/>
    </row>
    <row r="83" spans="1:6" ht="15">
      <c r="A83" s="228"/>
      <c r="B83" s="191"/>
      <c r="C83" s="191"/>
      <c r="D83" s="191"/>
      <c r="E83" s="191"/>
      <c r="F83" s="191"/>
    </row>
    <row r="84" spans="1:6" ht="15">
      <c r="A84" s="210"/>
      <c r="B84" s="191"/>
      <c r="C84" s="191"/>
      <c r="D84" s="191"/>
      <c r="E84" s="191"/>
      <c r="F84" s="191"/>
    </row>
  </sheetData>
  <sheetProtection/>
  <mergeCells count="15">
    <mergeCell ref="G8:K8"/>
    <mergeCell ref="G24:K24"/>
    <mergeCell ref="G26:K26"/>
    <mergeCell ref="A1:K1"/>
    <mergeCell ref="A2:K2"/>
    <mergeCell ref="B42:F42"/>
    <mergeCell ref="B44:F44"/>
    <mergeCell ref="G42:K42"/>
    <mergeCell ref="G44:K44"/>
    <mergeCell ref="H61:K61"/>
    <mergeCell ref="B6:F6"/>
    <mergeCell ref="B26:F26"/>
    <mergeCell ref="B8:F8"/>
    <mergeCell ref="B24:F24"/>
    <mergeCell ref="G6:K6"/>
  </mergeCells>
  <printOptions horizontalCentered="1"/>
  <pageMargins left="0.5" right="0.4" top="0.4" bottom="0.4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kdapper</dc:creator>
  <cp:keywords/>
  <dc:description/>
  <cp:lastModifiedBy>pblincoe</cp:lastModifiedBy>
  <cp:lastPrinted>2011-02-03T17:34:50Z</cp:lastPrinted>
  <dcterms:created xsi:type="dcterms:W3CDTF">2011-02-03T15:46:01Z</dcterms:created>
  <dcterms:modified xsi:type="dcterms:W3CDTF">2011-10-20T15:19:02Z</dcterms:modified>
  <cp:category/>
  <cp:version/>
  <cp:contentType/>
  <cp:contentStatus/>
</cp:coreProperties>
</file>